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rshare.rollins.edu/sites/olinlibrary/Documents/"/>
    </mc:Choice>
  </mc:AlternateContent>
  <bookViews>
    <workbookView xWindow="0" yWindow="0" windowWidth="24000" windowHeight="9135" firstSheet="1" activeTab="4"/>
  </bookViews>
  <sheets>
    <sheet name="Fac &amp; Stud &amp; Staff" sheetId="7" r:id="rId1"/>
    <sheet name="Students" sheetId="2" r:id="rId2"/>
    <sheet name="Faculty" sheetId="1" r:id="rId3"/>
    <sheet name="Staff" sheetId="3" r:id="rId4"/>
    <sheet name="Crummer Fac and Stud" sheetId="5" r:id="rId5"/>
    <sheet name="Day &amp; Holt Fac and Stud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6" l="1"/>
  <c r="C52" i="6"/>
  <c r="G52" i="5"/>
  <c r="C52" i="5"/>
  <c r="K60" i="7"/>
  <c r="G60" i="7"/>
  <c r="C60" i="7"/>
  <c r="N60" i="1" l="1"/>
  <c r="N59" i="1"/>
  <c r="N58" i="1"/>
  <c r="N57" i="1"/>
  <c r="N56" i="1"/>
  <c r="N55" i="1"/>
  <c r="N54" i="1"/>
  <c r="N53" i="1"/>
  <c r="N44" i="2" l="1"/>
  <c r="N43" i="2"/>
  <c r="N42" i="2"/>
  <c r="N41" i="2"/>
  <c r="O115" i="1" l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85" i="1"/>
  <c r="N85" i="1"/>
  <c r="O94" i="1"/>
  <c r="N94" i="1"/>
  <c r="O84" i="1"/>
  <c r="N84" i="1"/>
  <c r="O92" i="1"/>
  <c r="N92" i="1"/>
  <c r="O75" i="1"/>
  <c r="N75" i="1"/>
  <c r="O79" i="1"/>
  <c r="N79" i="1"/>
  <c r="O87" i="1"/>
  <c r="N87" i="1"/>
  <c r="O77" i="1"/>
  <c r="N77" i="1"/>
  <c r="O76" i="1"/>
  <c r="N76" i="1"/>
  <c r="O93" i="1"/>
  <c r="N93" i="1"/>
  <c r="O91" i="1"/>
  <c r="N91" i="1"/>
  <c r="O80" i="1"/>
  <c r="N80" i="1"/>
  <c r="O82" i="1"/>
  <c r="N82" i="1"/>
  <c r="O96" i="1"/>
  <c r="N96" i="1"/>
  <c r="O83" i="1"/>
  <c r="N83" i="1"/>
  <c r="O89" i="1"/>
  <c r="N89" i="1"/>
  <c r="O86" i="1"/>
  <c r="N86" i="1"/>
  <c r="O90" i="1"/>
  <c r="N90" i="1"/>
  <c r="O88" i="1"/>
  <c r="N88" i="1"/>
  <c r="O81" i="1"/>
  <c r="N81" i="1"/>
  <c r="O78" i="1"/>
  <c r="N78" i="1"/>
  <c r="O95" i="1"/>
  <c r="N95" i="1"/>
  <c r="P72" i="1"/>
  <c r="O72" i="1"/>
  <c r="N72" i="1"/>
  <c r="P71" i="1"/>
  <c r="O71" i="1"/>
  <c r="N71" i="1"/>
  <c r="P70" i="1"/>
  <c r="O70" i="1"/>
  <c r="N70" i="1"/>
  <c r="P69" i="1"/>
  <c r="O69" i="1"/>
  <c r="N69" i="1"/>
  <c r="P66" i="1"/>
  <c r="O66" i="1"/>
  <c r="N66" i="1"/>
  <c r="P65" i="1"/>
  <c r="O65" i="1"/>
  <c r="N65" i="1"/>
  <c r="P64" i="1"/>
  <c r="O64" i="1"/>
  <c r="N64" i="1"/>
  <c r="P63" i="1"/>
  <c r="O63" i="1"/>
  <c r="N63" i="1"/>
  <c r="O13" i="1" l="1"/>
  <c r="N13" i="1"/>
  <c r="O12" i="1"/>
  <c r="N12" i="1"/>
  <c r="O23" i="1"/>
  <c r="N23" i="1"/>
  <c r="O25" i="1"/>
  <c r="N25" i="1"/>
  <c r="O24" i="1"/>
  <c r="N24" i="1"/>
  <c r="O16" i="1"/>
  <c r="N16" i="1"/>
  <c r="O32" i="1"/>
  <c r="N32" i="1"/>
  <c r="O9" i="1"/>
  <c r="N9" i="1"/>
  <c r="O49" i="1"/>
  <c r="N49" i="1"/>
  <c r="O4" i="1"/>
  <c r="N4" i="1"/>
  <c r="O33" i="1"/>
  <c r="N33" i="1"/>
  <c r="O5" i="1"/>
  <c r="N5" i="1"/>
  <c r="O6" i="1"/>
  <c r="N6" i="1"/>
  <c r="O37" i="1"/>
  <c r="N37" i="1"/>
  <c r="O44" i="1"/>
  <c r="N44" i="1"/>
  <c r="O48" i="1"/>
  <c r="N48" i="1"/>
  <c r="O31" i="1"/>
  <c r="N31" i="1"/>
  <c r="O38" i="1"/>
  <c r="N38" i="1"/>
  <c r="O30" i="1"/>
  <c r="N30" i="1"/>
  <c r="O26" i="1"/>
  <c r="N26" i="1"/>
  <c r="O46" i="1"/>
  <c r="N46" i="1"/>
  <c r="O47" i="1"/>
  <c r="N47" i="1"/>
  <c r="O42" i="1"/>
  <c r="N42" i="1"/>
  <c r="O41" i="1"/>
  <c r="N41" i="1"/>
  <c r="O35" i="1"/>
  <c r="N35" i="1"/>
  <c r="O17" i="1"/>
  <c r="N17" i="1"/>
  <c r="O11" i="1"/>
  <c r="N11" i="1"/>
  <c r="O8" i="1"/>
  <c r="N8" i="1"/>
  <c r="O21" i="1"/>
  <c r="N21" i="1"/>
  <c r="O10" i="1"/>
  <c r="N10" i="1"/>
  <c r="O43" i="1"/>
  <c r="N43" i="1"/>
  <c r="O15" i="1"/>
  <c r="N15" i="1"/>
  <c r="O18" i="1"/>
  <c r="N18" i="1"/>
  <c r="O34" i="1"/>
  <c r="N34" i="1"/>
  <c r="O29" i="1"/>
  <c r="N29" i="1"/>
  <c r="O39" i="1"/>
  <c r="N39" i="1"/>
  <c r="O28" i="1"/>
  <c r="N28" i="1"/>
  <c r="O36" i="1"/>
  <c r="N36" i="1"/>
  <c r="O27" i="1"/>
  <c r="N27" i="1"/>
  <c r="O45" i="1"/>
  <c r="N45" i="1"/>
  <c r="O40" i="1"/>
  <c r="N40" i="1"/>
  <c r="O20" i="1"/>
  <c r="N20" i="1"/>
  <c r="O14" i="1"/>
  <c r="N14" i="1"/>
  <c r="O7" i="1"/>
  <c r="N7" i="1"/>
  <c r="O22" i="1"/>
  <c r="N22" i="1"/>
  <c r="O19" i="1"/>
  <c r="N19" i="1"/>
  <c r="N98" i="2" l="1"/>
  <c r="N97" i="2"/>
  <c r="N96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O84" i="2"/>
  <c r="N84" i="2"/>
  <c r="O83" i="2"/>
  <c r="N83" i="2"/>
  <c r="O79" i="2"/>
  <c r="N79" i="2"/>
  <c r="O78" i="2"/>
  <c r="N78" i="2"/>
  <c r="O77" i="2"/>
  <c r="N77" i="2"/>
  <c r="O76" i="2"/>
  <c r="N76" i="2"/>
  <c r="O75" i="2"/>
  <c r="N75" i="2"/>
  <c r="O74" i="2"/>
  <c r="N74" i="2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P50" i="2"/>
  <c r="O50" i="2"/>
  <c r="N50" i="2"/>
  <c r="P49" i="2"/>
  <c r="O49" i="2"/>
  <c r="N49" i="2"/>
  <c r="P48" i="2"/>
  <c r="O48" i="2"/>
  <c r="N48" i="2"/>
  <c r="P47" i="2"/>
  <c r="O47" i="2"/>
  <c r="N47" i="2"/>
  <c r="P37" i="2"/>
  <c r="O37" i="2"/>
  <c r="N37" i="2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P28" i="2"/>
  <c r="O28" i="2"/>
  <c r="N28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" i="2"/>
  <c r="O4" i="2"/>
  <c r="N4" i="2"/>
</calcChain>
</file>

<file path=xl/sharedStrings.xml><?xml version="1.0" encoding="utf-8"?>
<sst xmlns="http://schemas.openxmlformats.org/spreadsheetml/2006/main" count="926" uniqueCount="164">
  <si>
    <t>Importance</t>
  </si>
  <si>
    <t>Satisfaction</t>
  </si>
  <si>
    <t>Availability of wireless access on campus</t>
  </si>
  <si>
    <t>Performance of wireless access on campus</t>
  </si>
  <si>
    <t>E-mail services</t>
  </si>
  <si>
    <t>Campus printers</t>
  </si>
  <si>
    <t>Access to online resources from off-campus</t>
  </si>
  <si>
    <t>Blackboard</t>
  </si>
  <si>
    <t>Foxlink</t>
  </si>
  <si>
    <t>Library databases (e.g. JSTOR, e-journals, e-books)</t>
  </si>
  <si>
    <t>Quiet work space in the library</t>
  </si>
  <si>
    <t>Group study spaces in the library</t>
  </si>
  <si>
    <t>Overall library service</t>
  </si>
  <si>
    <t>Campus computing labs</t>
  </si>
  <si>
    <t>Bookmark Café</t>
  </si>
  <si>
    <t>Support when you have a desktop/laptop computing problem</t>
  </si>
  <si>
    <t>Overall computing service</t>
  </si>
  <si>
    <t>IT Help Desk</t>
  </si>
  <si>
    <t>Library search (e.g. R-Search)</t>
  </si>
  <si>
    <t>Ease of finding physical materials in the library</t>
  </si>
  <si>
    <t>The library schedule</t>
  </si>
  <si>
    <t>Library website</t>
  </si>
  <si>
    <t>Library circulation services</t>
  </si>
  <si>
    <t>IT Help Desk schedule</t>
  </si>
  <si>
    <t>Your input into library decisions that affect you</t>
  </si>
  <si>
    <t>Your input into computing decisions that affect you</t>
  </si>
  <si>
    <t>Library reference services</t>
  </si>
  <si>
    <t>Library research instruction for academic courses</t>
  </si>
  <si>
    <t>Library research guides</t>
  </si>
  <si>
    <t>Borrowing technology equipment (e.g. cameras, iPads)</t>
  </si>
  <si>
    <t>Support for your innovative ideas</t>
  </si>
  <si>
    <t>Physical library collections</t>
  </si>
  <si>
    <t>Interlibrary loan</t>
  </si>
  <si>
    <t>Blackboard support</t>
  </si>
  <si>
    <t>Borrowing laptops</t>
  </si>
  <si>
    <t>Support for digital audio/video creation</t>
  </si>
  <si>
    <t>A&amp;S/CPS</t>
  </si>
  <si>
    <t>Holt</t>
  </si>
  <si>
    <t>Crummer</t>
  </si>
  <si>
    <t>Rank</t>
  </si>
  <si>
    <t>All Students</t>
  </si>
  <si>
    <t>Circulation</t>
  </si>
  <si>
    <t>Reference</t>
  </si>
  <si>
    <t>Friendly</t>
  </si>
  <si>
    <t>Knowledgeable</t>
  </si>
  <si>
    <t>Reliable</t>
  </si>
  <si>
    <t>Responsive</t>
  </si>
  <si>
    <t>Yes</t>
  </si>
  <si>
    <t>No</t>
  </si>
  <si>
    <t>Classroom electronic polling (e.g. clickers, Poll Everywhere)</t>
  </si>
  <si>
    <t>In-class student computer use</t>
  </si>
  <si>
    <t>Mobile devices in the classroom</t>
  </si>
  <si>
    <t>Online quizzes</t>
  </si>
  <si>
    <t>Library research</t>
  </si>
  <si>
    <t>Technology-enhanced presentations</t>
  </si>
  <si>
    <t>Do you use the following tools for academic purposes?</t>
  </si>
  <si>
    <t>Desktop computer</t>
  </si>
  <si>
    <t>Laptop/Notebook computer</t>
  </si>
  <si>
    <t>Mobile phone</t>
  </si>
  <si>
    <t>Smart phone (e.g. Android, BlackBerry, iPhone)</t>
  </si>
  <si>
    <t>Portable media device (e.g. iPod)</t>
  </si>
  <si>
    <t>Scanner</t>
  </si>
  <si>
    <t>Printer</t>
  </si>
  <si>
    <t>Video game player (e.g.Xbox, PS3, Wii)</t>
  </si>
  <si>
    <t>DVR (e.g. Tivo)</t>
  </si>
  <si>
    <t>Blu-ray player</t>
  </si>
  <si>
    <t>Tablet (e.g. iPad, Galaxy, Kindle Fire)</t>
  </si>
  <si>
    <t>Do you personally own the following devices?</t>
  </si>
  <si>
    <t>Windows</t>
  </si>
  <si>
    <t>MacOS</t>
  </si>
  <si>
    <t>Linux</t>
  </si>
  <si>
    <t>What operating system(s) do you have?</t>
  </si>
  <si>
    <t>Text messaging</t>
  </si>
  <si>
    <t>Social networking sites (e.g. Facebook, LinkedIn)</t>
  </si>
  <si>
    <t>Smart phone (e.g. Android, iPhone, Blackberry)</t>
  </si>
  <si>
    <t>Mobile web sites and apps</t>
  </si>
  <si>
    <t>Portable drives (e.g. USB drive, Jump drive)</t>
  </si>
  <si>
    <t>Cloud document storage (e.g. Box, Dropbox, Google Drive)</t>
  </si>
  <si>
    <t>Web content tools (e.g. wikis, blogs, content management system)</t>
  </si>
  <si>
    <t>Discussion boards</t>
  </si>
  <si>
    <t>Survey tools</t>
  </si>
  <si>
    <t>Video recording</t>
  </si>
  <si>
    <t>Tablets (e.g. iPad, Galaxy, Kindle Fire)</t>
  </si>
  <si>
    <t>Tweeting (posting to Twitter)</t>
  </si>
  <si>
    <t>Gaming</t>
  </si>
  <si>
    <t>Assistive technologies</t>
  </si>
  <si>
    <t>Digital image creation</t>
  </si>
  <si>
    <t>Digital video creation</t>
  </si>
  <si>
    <t>Digital audio creation</t>
  </si>
  <si>
    <t>RSS feeds</t>
  </si>
  <si>
    <t>Do not use</t>
  </si>
  <si>
    <t>Use</t>
  </si>
  <si>
    <t>1 = academic use; 3 = 50/50; 5 = personal use</t>
  </si>
  <si>
    <t>&lt; 3.0 in importance</t>
  </si>
  <si>
    <t>Adjunct</t>
  </si>
  <si>
    <t>All Faculty</t>
  </si>
  <si>
    <t>Technology in meeting spaces/classrooms</t>
  </si>
  <si>
    <t>Support for technology in meeting spaces/classrooms</t>
  </si>
  <si>
    <t>Instructional technology support</t>
  </si>
  <si>
    <t xml:space="preserve">Web conferencing </t>
  </si>
  <si>
    <t>Library e-book collections</t>
  </si>
  <si>
    <t>Digital image collections (e.g. ARTstor, digital archives)</t>
  </si>
  <si>
    <t>The time it takes to resolve your desktop/laptop computing problems</t>
  </si>
  <si>
    <t>Desktop/laptop computer replacement</t>
  </si>
  <si>
    <t>Public computers in the library</t>
  </si>
  <si>
    <t>Departmental/specialized computing labs (e.g. Center for Creativity)</t>
  </si>
  <si>
    <t>Institutional repository (e.g. Rollins Scholarship Online)</t>
  </si>
  <si>
    <t>Digital Scholarship/Digital Humanities services</t>
  </si>
  <si>
    <t>The wired network</t>
  </si>
  <si>
    <t>Sharepoint</t>
  </si>
  <si>
    <t>Campus telephone support</t>
  </si>
  <si>
    <t>Instruct Tech</t>
  </si>
  <si>
    <t>Archives</t>
  </si>
  <si>
    <t>Classr Tech</t>
  </si>
  <si>
    <t>Citation management software (e.g. Zotero)</t>
  </si>
  <si>
    <t>Data display/visualization (e.g. charts, graphs)</t>
  </si>
  <si>
    <t>Data sets</t>
  </si>
  <si>
    <t>Portable media devices (e.g. iPod)</t>
  </si>
  <si>
    <t>Simulations</t>
  </si>
  <si>
    <t>Videotapes</t>
  </si>
  <si>
    <t>Web design software (e.g. Dreamweaver, Cascade)</t>
  </si>
  <si>
    <t>Lecture capturing</t>
  </si>
  <si>
    <t>Technology-enhanced lectures</t>
  </si>
  <si>
    <t>Technology-enhanced student presentations</t>
  </si>
  <si>
    <t>Laptop computer</t>
  </si>
  <si>
    <t>Smartphone</t>
  </si>
  <si>
    <t>Video game player</t>
  </si>
  <si>
    <t>Tablet</t>
  </si>
  <si>
    <t>Staff</t>
  </si>
  <si>
    <t>Web conferencing (e.g. Skype, Adobe Connect, Collaborate, WebEx)</t>
  </si>
  <si>
    <t>Support for your specialized computing needs</t>
  </si>
  <si>
    <t>Departmental printers</t>
  </si>
  <si>
    <t>Virus protection</t>
  </si>
  <si>
    <t>Citrix and VPN</t>
  </si>
  <si>
    <t>Banner</t>
  </si>
  <si>
    <t>Support when you have a Foxlink problem</t>
  </si>
  <si>
    <t>Support when you have a Banner problem</t>
  </si>
  <si>
    <t xml:space="preserve">Banner </t>
  </si>
  <si>
    <t>Teleph Supp</t>
  </si>
  <si>
    <t xml:space="preserve">3.  How informed do you feel you are about the following? </t>
  </si>
  <si>
    <t>Mean</t>
  </si>
  <si>
    <t>Available technology services</t>
  </si>
  <si>
    <t>Available library services</t>
  </si>
  <si>
    <t>Current issues regarding information security</t>
  </si>
  <si>
    <t>Copyright and Fair Use</t>
  </si>
  <si>
    <t>Who to contact for your desktop/laptop computing needs</t>
  </si>
  <si>
    <t>Who to contact for your Banner needs</t>
  </si>
  <si>
    <t>Who to contact for copyright and Fair Use needs</t>
  </si>
  <si>
    <t>Who to contact for your library needs</t>
  </si>
  <si>
    <t>Scheduled system downtime</t>
  </si>
  <si>
    <t>1 = not informed;= very informed</t>
  </si>
  <si>
    <t>1= not informed; 4 = very informed</t>
  </si>
  <si>
    <t>How informed do you feel you are about the following?</t>
  </si>
  <si>
    <t>Who to contact for your instructional technology needs</t>
  </si>
  <si>
    <t>Who to contact for your  copyright and Fair Use needs</t>
  </si>
  <si>
    <t>1 = not informed; 4= very informed</t>
  </si>
  <si>
    <t>Crummer Faculty</t>
  </si>
  <si>
    <t>Crummer Students</t>
  </si>
  <si>
    <t>Not asked</t>
  </si>
  <si>
    <t>Videorecording</t>
  </si>
  <si>
    <t>A&amp;S/CPS Faculty</t>
  </si>
  <si>
    <t>A&amp;S/CPS Students</t>
  </si>
  <si>
    <t>Holt Students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</si>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</sst>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/>
    <xf numFmtId="0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6"/>
  <sheetViews>
    <sheetView topLeftCell="A63" workbookViewId="0">
      <selection activeCell="A71" sqref="A71"/>
    </sheetView>
  </sheetViews>
  <sheetFormatPr defaultRowHeight="15" x14ac:dyDescent="0.25"/>
  <cols>
    <col min="1" max="1" width="63" customWidth="1"/>
    <col min="2" max="2" width="12.28515625" customWidth="1"/>
    <col min="3" max="3" width="11.28515625" customWidth="1"/>
    <col min="4" max="4" width="11.5703125" bestFit="1" customWidth="1"/>
    <col min="5" max="5" width="1.7109375" customWidth="1"/>
    <col min="6" max="7" width="11.140625" customWidth="1"/>
    <col min="8" max="8" width="9.5703125" bestFit="1" customWidth="1"/>
    <col min="9" max="9" width="1.85546875" customWidth="1"/>
    <col min="10" max="11" width="11.7109375" customWidth="1"/>
    <col min="12" max="12" width="10.5703125" bestFit="1" customWidth="1"/>
  </cols>
  <sheetData>
    <row r="2" spans="1:17" x14ac:dyDescent="0.25">
      <c r="A2" s="12" t="s">
        <v>93</v>
      </c>
      <c r="B2" s="37" t="s">
        <v>95</v>
      </c>
      <c r="C2" s="37"/>
      <c r="D2" s="37"/>
      <c r="F2" s="37" t="s">
        <v>40</v>
      </c>
      <c r="G2" s="37"/>
      <c r="H2" s="37"/>
      <c r="J2" s="37" t="s">
        <v>128</v>
      </c>
      <c r="K2" s="37"/>
      <c r="L2" s="37"/>
    </row>
    <row r="3" spans="1:17" x14ac:dyDescent="0.25">
      <c r="B3" s="25" t="s">
        <v>0</v>
      </c>
      <c r="C3" s="25" t="s">
        <v>1</v>
      </c>
      <c r="D3" s="25" t="s">
        <v>39</v>
      </c>
      <c r="F3" s="25" t="s">
        <v>0</v>
      </c>
      <c r="G3" s="25" t="s">
        <v>1</v>
      </c>
      <c r="H3" s="25" t="s">
        <v>39</v>
      </c>
      <c r="J3" s="25" t="s">
        <v>0</v>
      </c>
      <c r="K3" s="25" t="s">
        <v>1</v>
      </c>
      <c r="L3" s="25" t="s">
        <v>39</v>
      </c>
    </row>
    <row r="4" spans="1:17" x14ac:dyDescent="0.25">
      <c r="A4" s="9" t="s">
        <v>20</v>
      </c>
      <c r="B4" s="2">
        <v>2.7900000000000005</v>
      </c>
      <c r="C4" s="2">
        <v>3.8566666666666669</v>
      </c>
      <c r="D4" s="4">
        <v>36.5</v>
      </c>
      <c r="F4" s="2">
        <v>3.1</v>
      </c>
      <c r="G4" s="2">
        <v>3.7699999999999996</v>
      </c>
      <c r="H4" s="14">
        <v>24</v>
      </c>
      <c r="Q4" s="14"/>
    </row>
    <row r="5" spans="1:17" x14ac:dyDescent="0.25">
      <c r="A5" s="9" t="s">
        <v>22</v>
      </c>
      <c r="B5" s="2">
        <v>3.0766666666666667</v>
      </c>
      <c r="C5" s="2">
        <v>3.8633333333333333</v>
      </c>
      <c r="D5" s="14">
        <v>28.5</v>
      </c>
      <c r="F5" s="2">
        <v>2.8800000000000003</v>
      </c>
      <c r="G5" s="2">
        <v>3.7633333333333332</v>
      </c>
      <c r="H5" s="4">
        <v>29</v>
      </c>
      <c r="J5" s="31"/>
      <c r="Q5" s="14"/>
    </row>
    <row r="6" spans="1:17" x14ac:dyDescent="0.25">
      <c r="A6" s="9" t="s">
        <v>12</v>
      </c>
      <c r="B6" s="2">
        <v>3.6066666666666669</v>
      </c>
      <c r="C6" s="2">
        <v>3.2399999999999998</v>
      </c>
      <c r="D6" s="14">
        <v>9.5</v>
      </c>
      <c r="F6" s="2">
        <v>3.53</v>
      </c>
      <c r="G6" s="2">
        <v>3.75</v>
      </c>
      <c r="H6" s="14">
        <v>9</v>
      </c>
      <c r="J6" s="14">
        <v>3.03</v>
      </c>
      <c r="K6" s="14">
        <v>3.84</v>
      </c>
      <c r="L6" s="22">
        <v>24</v>
      </c>
      <c r="Q6" s="14"/>
    </row>
    <row r="7" spans="1:17" x14ac:dyDescent="0.25">
      <c r="A7" s="9" t="s">
        <v>21</v>
      </c>
      <c r="F7" s="2">
        <v>3.3633333333333333</v>
      </c>
      <c r="G7" s="2">
        <v>3.7399999999999998</v>
      </c>
      <c r="H7" s="14">
        <v>14</v>
      </c>
      <c r="Q7" s="14"/>
    </row>
    <row r="8" spans="1:17" x14ac:dyDescent="0.25">
      <c r="A8" s="9" t="s">
        <v>9</v>
      </c>
      <c r="B8" s="2">
        <v>3.72</v>
      </c>
      <c r="C8" s="2">
        <v>3.6700000000000004</v>
      </c>
      <c r="D8" s="14">
        <v>4.5</v>
      </c>
      <c r="F8" s="2">
        <v>3.58</v>
      </c>
      <c r="G8" s="2">
        <v>3.7300000000000004</v>
      </c>
      <c r="H8" s="14">
        <v>8</v>
      </c>
      <c r="J8" s="9"/>
      <c r="Q8" s="14"/>
    </row>
    <row r="9" spans="1:17" x14ac:dyDescent="0.25">
      <c r="A9" s="9" t="s">
        <v>13</v>
      </c>
      <c r="B9" s="2">
        <v>2.5299999999999998</v>
      </c>
      <c r="C9" s="2">
        <v>3.7900000000000005</v>
      </c>
      <c r="D9" s="4">
        <v>44</v>
      </c>
      <c r="F9" s="2">
        <v>3.08</v>
      </c>
      <c r="G9" s="2">
        <v>3.73</v>
      </c>
      <c r="H9" s="14">
        <v>26</v>
      </c>
      <c r="Q9" s="14"/>
    </row>
    <row r="10" spans="1:17" x14ac:dyDescent="0.25">
      <c r="A10" s="9" t="s">
        <v>29</v>
      </c>
      <c r="B10" s="2">
        <v>2.7900000000000005</v>
      </c>
      <c r="C10" s="2">
        <v>3.7333333333333329</v>
      </c>
      <c r="D10" s="4">
        <v>36.5</v>
      </c>
      <c r="F10" s="2">
        <v>2.7233333333333332</v>
      </c>
      <c r="G10" s="2">
        <v>3.7233333333333332</v>
      </c>
      <c r="H10" s="4">
        <v>30.5</v>
      </c>
      <c r="J10" s="14">
        <v>2.67</v>
      </c>
      <c r="K10" s="14">
        <v>3.73</v>
      </c>
      <c r="L10" s="24">
        <v>31</v>
      </c>
      <c r="Q10" s="14"/>
    </row>
    <row r="11" spans="1:17" x14ac:dyDescent="0.25">
      <c r="A11" s="9" t="s">
        <v>26</v>
      </c>
      <c r="B11" s="2">
        <v>3.1300000000000003</v>
      </c>
      <c r="C11" s="2">
        <v>3.8333333333333335</v>
      </c>
      <c r="D11" s="14">
        <v>25</v>
      </c>
      <c r="F11" s="2">
        <v>3.3000000000000003</v>
      </c>
      <c r="G11" s="2">
        <v>3.706666666666667</v>
      </c>
      <c r="H11" s="14">
        <v>15.5</v>
      </c>
      <c r="J11" s="9"/>
      <c r="Q11" s="14"/>
    </row>
    <row r="12" spans="1:17" x14ac:dyDescent="0.25">
      <c r="A12" s="9" t="s">
        <v>6</v>
      </c>
      <c r="B12" s="2">
        <v>3.6133333333333333</v>
      </c>
      <c r="C12" s="2">
        <v>3.686666666666667</v>
      </c>
      <c r="D12" s="14">
        <v>9.5</v>
      </c>
      <c r="F12" s="2">
        <v>3.8433333333333333</v>
      </c>
      <c r="G12" s="2">
        <v>3.6899999999999995</v>
      </c>
      <c r="H12" s="14">
        <v>3.5</v>
      </c>
      <c r="J12" s="14">
        <v>3.63</v>
      </c>
      <c r="K12" s="14">
        <v>3.39</v>
      </c>
      <c r="L12" s="22">
        <v>9</v>
      </c>
      <c r="Q12" s="14"/>
    </row>
    <row r="13" spans="1:17" x14ac:dyDescent="0.25">
      <c r="A13" s="9" t="s">
        <v>34</v>
      </c>
      <c r="B13" s="2">
        <v>2.7666666666666671</v>
      </c>
      <c r="C13" s="2">
        <v>3.7399999999999998</v>
      </c>
      <c r="D13" s="4">
        <v>38</v>
      </c>
      <c r="F13" s="2">
        <v>2.35</v>
      </c>
      <c r="G13" s="2">
        <v>3.6799999999999997</v>
      </c>
      <c r="H13" s="4">
        <v>34</v>
      </c>
      <c r="J13" s="14">
        <v>2.84</v>
      </c>
      <c r="K13" s="14">
        <v>3.75</v>
      </c>
      <c r="L13" s="24">
        <v>28</v>
      </c>
      <c r="Q13" s="14"/>
    </row>
    <row r="14" spans="1:17" x14ac:dyDescent="0.25">
      <c r="A14" s="9" t="s">
        <v>18</v>
      </c>
      <c r="B14" s="2">
        <v>3.25</v>
      </c>
      <c r="C14" s="2">
        <v>3.6433333333333331</v>
      </c>
      <c r="D14" s="14">
        <v>22.5</v>
      </c>
      <c r="F14" s="2">
        <v>3.436666666666667</v>
      </c>
      <c r="G14" s="2">
        <v>3.6799999999999997</v>
      </c>
      <c r="H14" s="14">
        <v>12</v>
      </c>
      <c r="J14" s="9"/>
      <c r="Q14" s="14"/>
    </row>
    <row r="15" spans="1:17" x14ac:dyDescent="0.25">
      <c r="A15" s="9" t="s">
        <v>27</v>
      </c>
      <c r="B15" s="2">
        <v>3.0866666666666673</v>
      </c>
      <c r="C15" s="2">
        <v>3.72</v>
      </c>
      <c r="D15" s="14">
        <v>26.5</v>
      </c>
      <c r="F15" s="2">
        <v>3.1933333333333334</v>
      </c>
      <c r="G15" s="2">
        <v>3.6766666666666663</v>
      </c>
      <c r="H15" s="36">
        <v>19</v>
      </c>
      <c r="J15" s="9"/>
      <c r="Q15" s="14"/>
    </row>
    <row r="16" spans="1:17" x14ac:dyDescent="0.25">
      <c r="A16" s="9" t="s">
        <v>28</v>
      </c>
      <c r="B16" s="2">
        <v>2.9500000000000006</v>
      </c>
      <c r="C16" s="2">
        <v>3.7666666666666662</v>
      </c>
      <c r="D16" s="4">
        <v>33</v>
      </c>
      <c r="F16" s="2">
        <v>3.1466666666666669</v>
      </c>
      <c r="G16" s="2">
        <v>3.6633333333333336</v>
      </c>
      <c r="H16" s="36">
        <v>21.5</v>
      </c>
      <c r="J16" s="31"/>
      <c r="Q16" s="14"/>
    </row>
    <row r="17" spans="1:17" x14ac:dyDescent="0.25">
      <c r="A17" s="9" t="s">
        <v>32</v>
      </c>
      <c r="B17" s="2">
        <v>3.3066666666666666</v>
      </c>
      <c r="C17" s="2">
        <v>3.85</v>
      </c>
      <c r="D17" s="14">
        <v>20</v>
      </c>
      <c r="F17" s="2">
        <v>2.6799999999999997</v>
      </c>
      <c r="G17" s="2">
        <v>3.6533333333333338</v>
      </c>
      <c r="H17" s="4">
        <v>32</v>
      </c>
      <c r="J17" s="2">
        <v>2.2000000000000002</v>
      </c>
      <c r="K17" s="14">
        <v>3.84</v>
      </c>
      <c r="L17" s="24">
        <v>35</v>
      </c>
      <c r="Q17" s="14"/>
    </row>
    <row r="18" spans="1:17" x14ac:dyDescent="0.25">
      <c r="A18" s="9" t="s">
        <v>8</v>
      </c>
      <c r="B18" s="2">
        <v>3.4766666666666666</v>
      </c>
      <c r="C18" s="2">
        <v>3.69</v>
      </c>
      <c r="D18" s="14">
        <v>12.5</v>
      </c>
      <c r="F18" s="2">
        <v>3.7133333333333334</v>
      </c>
      <c r="G18" s="2">
        <v>3.65</v>
      </c>
      <c r="H18" s="14">
        <v>6</v>
      </c>
      <c r="J18" s="14">
        <v>3.52</v>
      </c>
      <c r="K18" s="14">
        <v>3.75</v>
      </c>
      <c r="L18" s="22">
        <v>14</v>
      </c>
      <c r="Q18" s="14"/>
    </row>
    <row r="19" spans="1:17" x14ac:dyDescent="0.25">
      <c r="A19" s="9" t="s">
        <v>16</v>
      </c>
      <c r="B19" s="2">
        <v>3.66</v>
      </c>
      <c r="C19" s="2">
        <v>3.1933333333333334</v>
      </c>
      <c r="D19" s="14">
        <v>8</v>
      </c>
      <c r="F19" s="2">
        <v>3.5</v>
      </c>
      <c r="G19" s="2">
        <v>3.6366666666666667</v>
      </c>
      <c r="H19" s="14">
        <v>10</v>
      </c>
      <c r="J19" s="14">
        <v>3.69</v>
      </c>
      <c r="K19" s="14">
        <v>3.65</v>
      </c>
      <c r="L19" s="22">
        <v>8</v>
      </c>
      <c r="Q19" s="14"/>
    </row>
    <row r="20" spans="1:17" x14ac:dyDescent="0.25">
      <c r="A20" s="9" t="s">
        <v>14</v>
      </c>
      <c r="B20" s="2">
        <v>2.7566666666666664</v>
      </c>
      <c r="C20" s="2">
        <v>3.8000000000000003</v>
      </c>
      <c r="D20" s="4">
        <v>39</v>
      </c>
      <c r="F20" s="2">
        <v>3.0066666666666664</v>
      </c>
      <c r="G20" s="2">
        <v>3.6300000000000003</v>
      </c>
      <c r="H20" s="14">
        <v>27</v>
      </c>
      <c r="Q20" s="14"/>
    </row>
    <row r="21" spans="1:17" x14ac:dyDescent="0.25">
      <c r="A21" s="9" t="s">
        <v>19</v>
      </c>
      <c r="B21" s="2">
        <v>2.7352710681696188</v>
      </c>
      <c r="C21" s="2">
        <v>3.7999074074074071</v>
      </c>
      <c r="D21" s="4">
        <v>41</v>
      </c>
      <c r="F21" s="2">
        <v>3.0933333333333337</v>
      </c>
      <c r="G21" s="2">
        <v>3.6266666666666669</v>
      </c>
      <c r="H21" s="14">
        <v>25</v>
      </c>
      <c r="Q21" s="14"/>
    </row>
    <row r="22" spans="1:17" x14ac:dyDescent="0.25">
      <c r="A22" s="9" t="s">
        <v>23</v>
      </c>
      <c r="B22" s="2">
        <v>3.3823188405797104</v>
      </c>
      <c r="C22" s="2">
        <v>3.5233333333333334</v>
      </c>
      <c r="D22" s="14">
        <v>17.5</v>
      </c>
      <c r="F22" s="2">
        <v>3.18</v>
      </c>
      <c r="G22" s="2">
        <v>3.6266666666666669</v>
      </c>
      <c r="H22" s="14">
        <v>20</v>
      </c>
      <c r="J22" s="14">
        <v>3.54</v>
      </c>
      <c r="K22" s="14">
        <v>3.68</v>
      </c>
      <c r="L22" s="22">
        <v>11</v>
      </c>
      <c r="Q22" s="14"/>
    </row>
    <row r="23" spans="1:17" x14ac:dyDescent="0.25">
      <c r="A23" s="9" t="s">
        <v>35</v>
      </c>
      <c r="B23" s="2">
        <v>2.9766666666666666</v>
      </c>
      <c r="C23" s="2">
        <v>3.6733333333333333</v>
      </c>
      <c r="D23" s="4">
        <v>31.5</v>
      </c>
      <c r="F23" s="2">
        <v>2.5433333333333334</v>
      </c>
      <c r="G23" s="2">
        <v>3.6166666666666667</v>
      </c>
      <c r="H23" s="4">
        <v>33</v>
      </c>
      <c r="J23" s="14">
        <v>2.75</v>
      </c>
      <c r="K23" s="14">
        <v>3.49</v>
      </c>
      <c r="L23" s="24">
        <v>29</v>
      </c>
      <c r="Q23" s="14"/>
    </row>
    <row r="24" spans="1:17" x14ac:dyDescent="0.25">
      <c r="A24" s="9" t="s">
        <v>17</v>
      </c>
      <c r="B24" s="2">
        <v>3.74</v>
      </c>
      <c r="C24" s="2">
        <v>3.563333333333333</v>
      </c>
      <c r="D24" s="14">
        <v>3</v>
      </c>
      <c r="F24" s="2">
        <v>3.4133333333333336</v>
      </c>
      <c r="G24" s="2">
        <v>3.6166666666666667</v>
      </c>
      <c r="H24" s="14">
        <v>13</v>
      </c>
      <c r="J24" s="14">
        <v>3.83</v>
      </c>
      <c r="K24" s="14">
        <v>3.69</v>
      </c>
      <c r="L24" s="22">
        <v>4</v>
      </c>
      <c r="Q24" s="14"/>
    </row>
    <row r="25" spans="1:17" x14ac:dyDescent="0.25">
      <c r="A25" s="9" t="s">
        <v>15</v>
      </c>
      <c r="B25" s="2">
        <v>3.6666666666666665</v>
      </c>
      <c r="C25" s="2">
        <v>3.5500000000000003</v>
      </c>
      <c r="D25" s="14">
        <v>7</v>
      </c>
      <c r="F25" s="2">
        <v>3.4866666666666664</v>
      </c>
      <c r="G25" s="2">
        <v>3.5933333333333333</v>
      </c>
      <c r="H25" s="14">
        <v>11</v>
      </c>
      <c r="J25" s="14">
        <v>3.88</v>
      </c>
      <c r="K25" s="14">
        <v>3.65</v>
      </c>
      <c r="L25" s="22">
        <v>2</v>
      </c>
      <c r="Q25" s="14"/>
    </row>
    <row r="26" spans="1:17" x14ac:dyDescent="0.25">
      <c r="A26" s="9" t="s">
        <v>10</v>
      </c>
      <c r="B26" s="2">
        <v>2.59</v>
      </c>
      <c r="C26" s="2">
        <v>3.8200000000000003</v>
      </c>
      <c r="D26" s="4">
        <v>43</v>
      </c>
      <c r="F26" s="2">
        <v>3.2900000000000005</v>
      </c>
      <c r="G26" s="2">
        <v>3.59</v>
      </c>
      <c r="H26" s="14">
        <v>17</v>
      </c>
      <c r="Q26" s="14"/>
    </row>
    <row r="27" spans="1:17" x14ac:dyDescent="0.25">
      <c r="A27" s="9" t="s">
        <v>30</v>
      </c>
      <c r="B27" s="2">
        <v>3.4466666666666668</v>
      </c>
      <c r="C27" s="2">
        <v>3.6300000000000003</v>
      </c>
      <c r="D27" s="14">
        <v>14.5</v>
      </c>
      <c r="F27" s="2">
        <v>3.1133333333333333</v>
      </c>
      <c r="G27" s="2">
        <v>3.59</v>
      </c>
      <c r="H27" s="36">
        <v>23</v>
      </c>
      <c r="J27" s="14">
        <v>2.97</v>
      </c>
      <c r="K27" s="14">
        <v>3.51</v>
      </c>
      <c r="L27" s="24">
        <v>26.5</v>
      </c>
      <c r="Q27" s="14"/>
    </row>
    <row r="28" spans="1:17" x14ac:dyDescent="0.25">
      <c r="A28" s="9" t="s">
        <v>31</v>
      </c>
      <c r="B28" s="2">
        <v>2.9766666666666666</v>
      </c>
      <c r="C28" s="2">
        <v>3.6833333333333336</v>
      </c>
      <c r="D28" s="4">
        <v>31.5</v>
      </c>
      <c r="F28" s="2">
        <v>2.72</v>
      </c>
      <c r="G28" s="2">
        <v>3.5666666666666664</v>
      </c>
      <c r="H28" s="4">
        <v>30.5</v>
      </c>
      <c r="J28" s="9"/>
      <c r="Q28" s="14"/>
    </row>
    <row r="29" spans="1:17" x14ac:dyDescent="0.25">
      <c r="A29" s="9" t="s">
        <v>7</v>
      </c>
      <c r="B29" s="2">
        <v>3.4804558404558406</v>
      </c>
      <c r="C29" s="2">
        <v>3.5766666666666667</v>
      </c>
      <c r="D29" s="14">
        <v>12.5</v>
      </c>
      <c r="F29" s="2">
        <v>3.7166666666666663</v>
      </c>
      <c r="G29" s="2">
        <v>3.5566666666666666</v>
      </c>
      <c r="H29" s="14">
        <v>5</v>
      </c>
      <c r="J29" s="14">
        <v>2.41</v>
      </c>
      <c r="K29" s="14">
        <v>3.63</v>
      </c>
      <c r="L29" s="24">
        <v>32</v>
      </c>
      <c r="Q29" s="14"/>
    </row>
    <row r="30" spans="1:17" x14ac:dyDescent="0.25">
      <c r="A30" s="9" t="s">
        <v>2</v>
      </c>
      <c r="B30" s="2">
        <v>3.8633333333333333</v>
      </c>
      <c r="C30" s="2">
        <v>3.6833333333333331</v>
      </c>
      <c r="D30" s="14">
        <v>1</v>
      </c>
      <c r="F30" s="2">
        <v>3.9033333333333338</v>
      </c>
      <c r="G30" s="2">
        <v>3.5533333333333332</v>
      </c>
      <c r="H30" s="14">
        <v>2</v>
      </c>
      <c r="J30" s="2">
        <v>3.8</v>
      </c>
      <c r="K30" s="14">
        <v>3.68</v>
      </c>
      <c r="L30" s="22">
        <v>5</v>
      </c>
      <c r="Q30" s="14"/>
    </row>
    <row r="31" spans="1:17" x14ac:dyDescent="0.25">
      <c r="A31" s="9" t="s">
        <v>4</v>
      </c>
      <c r="B31" s="2">
        <v>3.78</v>
      </c>
      <c r="C31" s="2">
        <v>3.5733333333333337</v>
      </c>
      <c r="D31" s="14">
        <v>2</v>
      </c>
      <c r="F31" s="2">
        <v>3.8366666666666664</v>
      </c>
      <c r="G31" s="2">
        <v>3.5400000000000005</v>
      </c>
      <c r="H31" s="14">
        <v>3.5</v>
      </c>
      <c r="J31" s="14">
        <v>3.94</v>
      </c>
      <c r="K31" s="14">
        <v>3.69</v>
      </c>
      <c r="L31" s="22">
        <v>1</v>
      </c>
      <c r="Q31" s="30"/>
    </row>
    <row r="32" spans="1:17" x14ac:dyDescent="0.25">
      <c r="A32" s="9" t="s">
        <v>25</v>
      </c>
      <c r="B32" s="2">
        <v>3.3766666666666665</v>
      </c>
      <c r="C32" s="2">
        <v>3.5500000000000003</v>
      </c>
      <c r="D32" s="14">
        <v>17.5</v>
      </c>
      <c r="F32" s="2">
        <v>3.1966666666666668</v>
      </c>
      <c r="G32" s="2">
        <v>3.5333333333333332</v>
      </c>
      <c r="H32" s="14">
        <v>18</v>
      </c>
      <c r="J32" s="14">
        <v>3.19</v>
      </c>
      <c r="K32" s="14">
        <v>3.37</v>
      </c>
      <c r="L32" s="22">
        <v>22</v>
      </c>
      <c r="Q32" s="30"/>
    </row>
    <row r="33" spans="1:17" x14ac:dyDescent="0.25">
      <c r="A33" s="9" t="s">
        <v>24</v>
      </c>
      <c r="B33" s="2">
        <v>3.27</v>
      </c>
      <c r="C33" s="2">
        <v>3.31</v>
      </c>
      <c r="D33" s="14">
        <v>21</v>
      </c>
      <c r="F33" s="2">
        <v>3.1466666666666669</v>
      </c>
      <c r="G33" s="2">
        <v>3.5233333333333334</v>
      </c>
      <c r="H33" s="14">
        <v>21.5</v>
      </c>
      <c r="J33" s="2">
        <v>2.7</v>
      </c>
      <c r="K33" s="14">
        <v>3.65</v>
      </c>
      <c r="L33" s="24">
        <v>30</v>
      </c>
      <c r="Q33" s="30"/>
    </row>
    <row r="34" spans="1:17" x14ac:dyDescent="0.25">
      <c r="A34" s="9" t="s">
        <v>11</v>
      </c>
      <c r="F34" s="2">
        <v>3.2966666666666669</v>
      </c>
      <c r="G34" s="2">
        <v>3.4933333333333336</v>
      </c>
      <c r="H34" s="14">
        <v>15.5</v>
      </c>
      <c r="Q34" s="30"/>
    </row>
    <row r="35" spans="1:17" x14ac:dyDescent="0.25">
      <c r="A35" s="9" t="s">
        <v>33</v>
      </c>
      <c r="B35" s="2">
        <v>3.3699999999999997</v>
      </c>
      <c r="C35" s="2">
        <v>3.67</v>
      </c>
      <c r="D35" s="14">
        <v>19</v>
      </c>
      <c r="F35" s="2">
        <v>2.8866666666666667</v>
      </c>
      <c r="G35" s="2">
        <v>3.4466666666666668</v>
      </c>
      <c r="H35" s="4">
        <v>28</v>
      </c>
      <c r="J35" s="14">
        <v>2.39</v>
      </c>
      <c r="K35" s="14">
        <v>3.57</v>
      </c>
      <c r="L35" s="24">
        <v>33</v>
      </c>
      <c r="Q35" s="30"/>
    </row>
    <row r="36" spans="1:17" x14ac:dyDescent="0.25">
      <c r="A36" s="9" t="s">
        <v>5</v>
      </c>
      <c r="F36" s="2">
        <v>3.6</v>
      </c>
      <c r="G36" s="2">
        <v>3.3966666666666665</v>
      </c>
      <c r="H36" s="14">
        <v>7</v>
      </c>
      <c r="Q36" s="30"/>
    </row>
    <row r="37" spans="1:17" x14ac:dyDescent="0.25">
      <c r="A37" s="9" t="s">
        <v>3</v>
      </c>
      <c r="B37" s="2">
        <v>3.4333333333333336</v>
      </c>
      <c r="C37" s="2">
        <v>3.6233333333333335</v>
      </c>
      <c r="D37" s="14">
        <v>16</v>
      </c>
      <c r="F37" s="2">
        <v>3.9066666666666663</v>
      </c>
      <c r="G37" s="2">
        <v>3.3000000000000003</v>
      </c>
      <c r="H37" s="14">
        <v>1</v>
      </c>
      <c r="J37" s="14">
        <v>3.79</v>
      </c>
      <c r="K37" s="14">
        <v>3.55</v>
      </c>
      <c r="L37" s="22">
        <v>6</v>
      </c>
      <c r="Q37" s="30"/>
    </row>
    <row r="38" spans="1:17" x14ac:dyDescent="0.25">
      <c r="A38" s="9" t="s">
        <v>104</v>
      </c>
      <c r="B38" s="2">
        <v>2.3233333333333337</v>
      </c>
      <c r="C38" s="2">
        <v>3.84</v>
      </c>
      <c r="D38" s="4">
        <v>46</v>
      </c>
    </row>
    <row r="39" spans="1:17" x14ac:dyDescent="0.25">
      <c r="A39" s="9" t="s">
        <v>110</v>
      </c>
      <c r="B39" s="2">
        <v>3.0466666666666669</v>
      </c>
      <c r="C39" s="2">
        <v>3.7833333333333332</v>
      </c>
      <c r="D39" s="14">
        <v>30</v>
      </c>
      <c r="J39" s="14">
        <v>3.43</v>
      </c>
      <c r="K39" s="14">
        <v>3.79</v>
      </c>
      <c r="L39" s="22">
        <v>18</v>
      </c>
    </row>
    <row r="40" spans="1:17" x14ac:dyDescent="0.25">
      <c r="A40" s="9" t="s">
        <v>107</v>
      </c>
      <c r="B40" s="2">
        <v>2.8466666666666662</v>
      </c>
      <c r="C40" s="2">
        <v>3.7399999999999998</v>
      </c>
      <c r="D40" s="4">
        <v>35</v>
      </c>
      <c r="J40" s="6"/>
    </row>
    <row r="41" spans="1:17" x14ac:dyDescent="0.25">
      <c r="A41" s="9" t="s">
        <v>105</v>
      </c>
      <c r="B41" s="2">
        <v>2.4700000000000002</v>
      </c>
      <c r="C41" s="2">
        <v>3.7266666666666666</v>
      </c>
      <c r="D41" s="4">
        <v>45</v>
      </c>
    </row>
    <row r="42" spans="1:17" x14ac:dyDescent="0.25">
      <c r="A42" s="9" t="s">
        <v>106</v>
      </c>
      <c r="B42" s="2">
        <v>2.75</v>
      </c>
      <c r="C42" s="2">
        <v>3.72</v>
      </c>
      <c r="D42" s="4">
        <v>40</v>
      </c>
    </row>
    <row r="43" spans="1:17" x14ac:dyDescent="0.25">
      <c r="A43" s="9" t="s">
        <v>101</v>
      </c>
      <c r="B43" s="2">
        <v>2.9066666666666667</v>
      </c>
      <c r="C43" s="2">
        <v>3.706666666666667</v>
      </c>
      <c r="D43" s="4">
        <v>34</v>
      </c>
      <c r="J43" s="14">
        <v>2.36</v>
      </c>
      <c r="K43" s="14">
        <v>3.77</v>
      </c>
      <c r="L43" s="24">
        <v>34</v>
      </c>
    </row>
    <row r="44" spans="1:17" x14ac:dyDescent="0.25">
      <c r="A44" s="9" t="s">
        <v>98</v>
      </c>
      <c r="B44" s="2">
        <v>3.4533333333333331</v>
      </c>
      <c r="C44" s="2">
        <v>3.6999999999999997</v>
      </c>
      <c r="D44" s="14">
        <v>14.5</v>
      </c>
      <c r="J44" s="9"/>
    </row>
    <row r="45" spans="1:17" x14ac:dyDescent="0.25">
      <c r="A45" s="9" t="s">
        <v>99</v>
      </c>
      <c r="B45" s="2">
        <v>3.0933333333333337</v>
      </c>
      <c r="C45" s="2">
        <v>3.6766666666666672</v>
      </c>
      <c r="D45" s="14">
        <v>26.5</v>
      </c>
      <c r="J45" s="14">
        <v>2.97</v>
      </c>
      <c r="K45" s="14">
        <v>3.53</v>
      </c>
      <c r="L45" s="24">
        <v>26.5</v>
      </c>
    </row>
    <row r="46" spans="1:17" x14ac:dyDescent="0.25">
      <c r="A46" s="9" t="s">
        <v>103</v>
      </c>
      <c r="B46" s="2">
        <v>3.2466666666666666</v>
      </c>
      <c r="C46" s="2">
        <v>3.6633333333333336</v>
      </c>
      <c r="D46" s="14">
        <v>22.5</v>
      </c>
      <c r="J46" s="14">
        <v>3.53</v>
      </c>
      <c r="K46" s="14">
        <v>3.56</v>
      </c>
      <c r="L46" s="22">
        <v>12.5</v>
      </c>
    </row>
    <row r="47" spans="1:17" x14ac:dyDescent="0.25">
      <c r="A47" s="9" t="s">
        <v>102</v>
      </c>
      <c r="B47" s="2">
        <v>3.5766666666666667</v>
      </c>
      <c r="C47" s="2">
        <v>3.64</v>
      </c>
      <c r="D47" s="14">
        <v>11</v>
      </c>
      <c r="J47" s="14">
        <v>3.85</v>
      </c>
      <c r="K47" s="14">
        <v>3.52</v>
      </c>
      <c r="L47" s="22">
        <v>3</v>
      </c>
    </row>
    <row r="48" spans="1:17" x14ac:dyDescent="0.25">
      <c r="A48" s="9" t="s">
        <v>108</v>
      </c>
      <c r="B48" s="2">
        <v>3.2148275862068965</v>
      </c>
      <c r="C48" s="2">
        <v>3.6333333333333333</v>
      </c>
      <c r="D48" s="14">
        <v>24</v>
      </c>
      <c r="J48" s="14">
        <v>3.48</v>
      </c>
      <c r="K48" s="14">
        <v>3.76</v>
      </c>
      <c r="L48" s="22">
        <v>16</v>
      </c>
    </row>
    <row r="49" spans="1:14" x14ac:dyDescent="0.25">
      <c r="A49" s="9" t="s">
        <v>97</v>
      </c>
      <c r="B49" s="2">
        <v>3.6966666666666668</v>
      </c>
      <c r="C49" s="2">
        <v>3.6166666666666667</v>
      </c>
      <c r="D49" s="14">
        <v>6</v>
      </c>
      <c r="J49" s="14">
        <v>3.37</v>
      </c>
      <c r="K49" s="14">
        <v>3.6</v>
      </c>
      <c r="L49" s="22">
        <v>19</v>
      </c>
    </row>
    <row r="50" spans="1:14" x14ac:dyDescent="0.25">
      <c r="A50" s="9" t="s">
        <v>100</v>
      </c>
      <c r="B50" s="2">
        <v>3.0833333333333335</v>
      </c>
      <c r="C50" s="2">
        <v>3.58</v>
      </c>
      <c r="D50" s="14">
        <v>28.5</v>
      </c>
      <c r="J50" s="9"/>
    </row>
    <row r="51" spans="1:14" x14ac:dyDescent="0.25">
      <c r="A51" s="9" t="s">
        <v>96</v>
      </c>
      <c r="B51" s="2">
        <v>3.7233333333333327</v>
      </c>
      <c r="C51" s="2">
        <v>3.4966666666666661</v>
      </c>
      <c r="D51" s="14">
        <v>4.5</v>
      </c>
      <c r="J51" s="14">
        <v>3.34</v>
      </c>
      <c r="K51" s="14">
        <v>3.61</v>
      </c>
      <c r="L51" s="22">
        <v>20</v>
      </c>
    </row>
    <row r="52" spans="1:14" x14ac:dyDescent="0.25">
      <c r="A52" s="9" t="s">
        <v>109</v>
      </c>
      <c r="B52" s="2">
        <v>2.7266666666666666</v>
      </c>
      <c r="C52" s="2">
        <v>3.2281349206349206</v>
      </c>
      <c r="D52" s="4">
        <v>42</v>
      </c>
      <c r="J52" s="14">
        <v>3.18</v>
      </c>
      <c r="K52" s="14">
        <v>2.78</v>
      </c>
      <c r="L52" s="22">
        <v>23</v>
      </c>
    </row>
    <row r="53" spans="1:14" x14ac:dyDescent="0.25">
      <c r="A53" s="9" t="s">
        <v>132</v>
      </c>
      <c r="J53" s="14">
        <v>3.76</v>
      </c>
      <c r="K53" s="14">
        <v>3.83</v>
      </c>
      <c r="L53" s="22">
        <v>7</v>
      </c>
    </row>
    <row r="54" spans="1:14" x14ac:dyDescent="0.25">
      <c r="A54" s="9" t="s">
        <v>135</v>
      </c>
      <c r="J54" s="14">
        <v>3.51</v>
      </c>
      <c r="K54" s="2">
        <v>3.8</v>
      </c>
      <c r="L54" s="22">
        <v>15</v>
      </c>
    </row>
    <row r="55" spans="1:14" x14ac:dyDescent="0.25">
      <c r="A55" s="9" t="s">
        <v>136</v>
      </c>
      <c r="J55" s="14">
        <v>3.53</v>
      </c>
      <c r="K55" s="14">
        <v>3.67</v>
      </c>
      <c r="L55" s="22">
        <v>12.5</v>
      </c>
    </row>
    <row r="56" spans="1:14" x14ac:dyDescent="0.25">
      <c r="A56" s="9" t="s">
        <v>131</v>
      </c>
      <c r="J56" s="14">
        <v>3.59</v>
      </c>
      <c r="K56" s="14">
        <v>3.62</v>
      </c>
      <c r="L56" s="22">
        <v>10</v>
      </c>
    </row>
    <row r="57" spans="1:14" x14ac:dyDescent="0.25">
      <c r="A57" s="9" t="s">
        <v>130</v>
      </c>
      <c r="J57" s="2">
        <v>3.3</v>
      </c>
      <c r="K57" s="2">
        <v>3.6</v>
      </c>
      <c r="L57" s="22">
        <v>21</v>
      </c>
    </row>
    <row r="58" spans="1:14" x14ac:dyDescent="0.25">
      <c r="A58" s="9" t="s">
        <v>134</v>
      </c>
      <c r="J58" s="14">
        <v>3.46</v>
      </c>
      <c r="K58" s="14">
        <v>3.58</v>
      </c>
      <c r="L58" s="22">
        <v>17</v>
      </c>
    </row>
    <row r="59" spans="1:14" x14ac:dyDescent="0.25">
      <c r="A59" s="9" t="s">
        <v>133</v>
      </c>
      <c r="J59" s="14">
        <v>3.02</v>
      </c>
      <c r="K59" s="14">
        <v>3.45</v>
      </c>
      <c r="L59" s="22">
        <v>25</v>
      </c>
    </row>
    <row r="60" spans="1:14" s="16" customFormat="1" x14ac:dyDescent="0.25">
      <c r="A60" s="39" t="s">
        <v>163</v>
      </c>
      <c r="C60" s="40">
        <f>AVERAGE(C4:C52)</f>
        <v>3.6534357027835287</v>
      </c>
      <c r="G60" s="40">
        <f>AVERAGE(G4:G52)</f>
        <v>3.6189215686274512</v>
      </c>
      <c r="K60" s="40">
        <f>AVERAGE(K4:K52)</f>
        <v>3.6082142857142854</v>
      </c>
    </row>
    <row r="62" spans="1:14" x14ac:dyDescent="0.25">
      <c r="A62" s="16" t="s">
        <v>152</v>
      </c>
    </row>
    <row r="63" spans="1:14" x14ac:dyDescent="0.25">
      <c r="A63" s="29" t="s">
        <v>155</v>
      </c>
    </row>
    <row r="64" spans="1:14" x14ac:dyDescent="0.25">
      <c r="A64" s="9" t="s">
        <v>141</v>
      </c>
      <c r="B64" s="2">
        <v>2.5727586206896551</v>
      </c>
      <c r="F64" s="2">
        <v>2.4833333333333334</v>
      </c>
      <c r="J64" s="14">
        <v>2.4900000000000002</v>
      </c>
      <c r="N64" s="9"/>
    </row>
    <row r="65" spans="1:14" x14ac:dyDescent="0.25">
      <c r="A65" s="9" t="s">
        <v>142</v>
      </c>
      <c r="B65" s="2">
        <v>2.563333333333333</v>
      </c>
      <c r="F65" s="2">
        <v>2.6333333333333333</v>
      </c>
      <c r="J65" s="14">
        <v>2.42</v>
      </c>
      <c r="N65" s="9"/>
    </row>
    <row r="66" spans="1:14" x14ac:dyDescent="0.25">
      <c r="A66" s="9" t="s">
        <v>143</v>
      </c>
      <c r="B66" s="2">
        <v>2.2866666666666666</v>
      </c>
      <c r="J66" s="14">
        <v>2.42</v>
      </c>
      <c r="N66" s="9"/>
    </row>
    <row r="67" spans="1:14" x14ac:dyDescent="0.25">
      <c r="A67" s="9" t="s">
        <v>144</v>
      </c>
      <c r="B67" s="2">
        <v>2.6566666666666667</v>
      </c>
      <c r="J67" s="2">
        <v>2.2000000000000002</v>
      </c>
      <c r="N67" s="9"/>
    </row>
    <row r="68" spans="1:14" x14ac:dyDescent="0.25">
      <c r="A68" s="9" t="s">
        <v>145</v>
      </c>
      <c r="B68" s="2">
        <v>2.7866666666666666</v>
      </c>
      <c r="F68" s="2">
        <v>2.68</v>
      </c>
      <c r="J68" s="14">
        <v>3.06</v>
      </c>
      <c r="N68" s="9"/>
    </row>
    <row r="69" spans="1:14" x14ac:dyDescent="0.25">
      <c r="A69" s="9" t="s">
        <v>153</v>
      </c>
      <c r="B69" s="2">
        <v>2.8166666666666664</v>
      </c>
    </row>
    <row r="70" spans="1:14" x14ac:dyDescent="0.25">
      <c r="A70" s="9" t="s">
        <v>154</v>
      </c>
      <c r="B70" s="2">
        <v>2.3633333333333333</v>
      </c>
      <c r="J70" s="14">
        <v>1.85</v>
      </c>
      <c r="N70" s="9"/>
    </row>
    <row r="71" spans="1:14" x14ac:dyDescent="0.25">
      <c r="A71" s="9" t="s">
        <v>148</v>
      </c>
      <c r="B71" s="2">
        <v>2.7733333333333334</v>
      </c>
      <c r="F71" s="2">
        <v>2.7433333333333336</v>
      </c>
      <c r="J71" s="14">
        <v>2.66</v>
      </c>
      <c r="N71" s="9"/>
    </row>
    <row r="72" spans="1:14" x14ac:dyDescent="0.25">
      <c r="A72" s="9" t="s">
        <v>146</v>
      </c>
      <c r="J72" s="14">
        <v>2.66</v>
      </c>
    </row>
    <row r="73" spans="1:14" x14ac:dyDescent="0.25">
      <c r="A73" s="9" t="s">
        <v>149</v>
      </c>
      <c r="J73" s="14">
        <v>2.97</v>
      </c>
    </row>
    <row r="76" spans="1:14" x14ac:dyDescent="0.25">
      <c r="B76" s="32" t="s">
        <v>17</v>
      </c>
      <c r="C76" s="32" t="s">
        <v>41</v>
      </c>
      <c r="D76" s="32" t="s">
        <v>42</v>
      </c>
      <c r="F76" s="32" t="s">
        <v>17</v>
      </c>
      <c r="G76" s="32" t="s">
        <v>41</v>
      </c>
      <c r="H76" s="32" t="s">
        <v>42</v>
      </c>
      <c r="J76" s="32" t="s">
        <v>17</v>
      </c>
      <c r="K76" s="32" t="s">
        <v>41</v>
      </c>
      <c r="L76" s="32"/>
    </row>
    <row r="77" spans="1:14" x14ac:dyDescent="0.25">
      <c r="A77" s="9" t="s">
        <v>43</v>
      </c>
      <c r="B77" s="2">
        <v>3.7338245866283248</v>
      </c>
      <c r="C77" s="2">
        <v>3.86</v>
      </c>
      <c r="D77" s="2">
        <v>3.9066666666666663</v>
      </c>
      <c r="F77" s="2">
        <v>3.7966666666666669</v>
      </c>
      <c r="G77" s="2">
        <v>3.7900000000000005</v>
      </c>
      <c r="H77" s="2">
        <v>3.8966666666666669</v>
      </c>
      <c r="J77" s="14">
        <v>3.85</v>
      </c>
      <c r="K77" s="14">
        <v>3.87</v>
      </c>
    </row>
    <row r="78" spans="1:14" x14ac:dyDescent="0.25">
      <c r="A78" s="9" t="s">
        <v>44</v>
      </c>
      <c r="B78" s="2">
        <v>3.4566666666666666</v>
      </c>
      <c r="C78" s="2">
        <v>3.8733333333333335</v>
      </c>
      <c r="D78" s="2">
        <v>3.8433333333333333</v>
      </c>
      <c r="F78" s="2">
        <v>3.6066666666666669</v>
      </c>
      <c r="G78" s="2">
        <v>3.84</v>
      </c>
      <c r="H78" s="2">
        <v>3.9166666666666665</v>
      </c>
      <c r="J78" s="14">
        <v>3.59</v>
      </c>
      <c r="K78" s="2">
        <v>3.9</v>
      </c>
    </row>
    <row r="79" spans="1:14" x14ac:dyDescent="0.25">
      <c r="A79" s="9" t="s">
        <v>45</v>
      </c>
      <c r="B79" s="2">
        <v>3.6133333333333333</v>
      </c>
      <c r="C79" s="2">
        <v>3.8699999999999997</v>
      </c>
      <c r="D79" s="2">
        <v>3.8933333333333331</v>
      </c>
      <c r="F79" s="2">
        <v>3.5966666666666662</v>
      </c>
      <c r="G79" s="2">
        <v>3.86</v>
      </c>
      <c r="H79" s="2">
        <v>3.89</v>
      </c>
      <c r="J79" s="2">
        <v>3.7</v>
      </c>
      <c r="K79" s="2">
        <v>3.9</v>
      </c>
    </row>
    <row r="80" spans="1:14" x14ac:dyDescent="0.25">
      <c r="A80" s="9" t="s">
        <v>46</v>
      </c>
      <c r="B80" s="2">
        <v>3.6</v>
      </c>
      <c r="C80" s="2">
        <v>3.8766666666666665</v>
      </c>
      <c r="D80" s="2">
        <v>3.8633333333333333</v>
      </c>
      <c r="F80" s="2">
        <v>3.6400000000000006</v>
      </c>
      <c r="G80" s="2">
        <v>3.8533333333333335</v>
      </c>
      <c r="H80" s="2">
        <v>3.8833333333333333</v>
      </c>
      <c r="J80" s="14">
        <v>3.68</v>
      </c>
      <c r="K80" s="14">
        <v>3.89</v>
      </c>
    </row>
    <row r="82" spans="1:12" x14ac:dyDescent="0.25">
      <c r="B82" s="32" t="s">
        <v>111</v>
      </c>
      <c r="C82" s="32" t="s">
        <v>112</v>
      </c>
      <c r="D82" s="32" t="s">
        <v>113</v>
      </c>
      <c r="J82" s="32" t="s">
        <v>137</v>
      </c>
      <c r="K82" s="16" t="s">
        <v>138</v>
      </c>
    </row>
    <row r="83" spans="1:12" x14ac:dyDescent="0.25">
      <c r="A83" s="9" t="s">
        <v>43</v>
      </c>
      <c r="B83" s="2">
        <v>3.8433333333333333</v>
      </c>
      <c r="C83" s="2">
        <v>4</v>
      </c>
      <c r="D83" s="2">
        <v>3.8940277777777776</v>
      </c>
      <c r="J83" s="14">
        <v>3.78</v>
      </c>
      <c r="K83" s="14">
        <v>3.88</v>
      </c>
    </row>
    <row r="84" spans="1:12" x14ac:dyDescent="0.25">
      <c r="A84" s="9" t="s">
        <v>44</v>
      </c>
      <c r="B84" s="2">
        <v>3.7276923076923079</v>
      </c>
      <c r="C84" s="2">
        <v>4</v>
      </c>
      <c r="D84" s="2">
        <v>3.4433333333333334</v>
      </c>
      <c r="J84" s="14">
        <v>3.78</v>
      </c>
      <c r="K84" s="2">
        <v>3.8</v>
      </c>
    </row>
    <row r="85" spans="1:12" x14ac:dyDescent="0.25">
      <c r="A85" s="9" t="s">
        <v>45</v>
      </c>
      <c r="B85" s="2">
        <v>3.7699999999999996</v>
      </c>
      <c r="C85" s="2">
        <v>4</v>
      </c>
      <c r="D85" s="2">
        <v>3.813333333333333</v>
      </c>
      <c r="J85" s="14">
        <v>3.73</v>
      </c>
      <c r="K85" s="14">
        <v>3.83</v>
      </c>
    </row>
    <row r="86" spans="1:12" x14ac:dyDescent="0.25">
      <c r="A86" s="9" t="s">
        <v>46</v>
      </c>
      <c r="B86" s="2">
        <v>3.7566666666666664</v>
      </c>
      <c r="C86" s="2">
        <v>4</v>
      </c>
      <c r="D86" s="2">
        <v>3.6966666666666668</v>
      </c>
      <c r="J86" s="14">
        <v>3.71</v>
      </c>
      <c r="K86" s="14">
        <v>3.79</v>
      </c>
    </row>
    <row r="89" spans="1:12" x14ac:dyDescent="0.25">
      <c r="A89" s="32" t="s">
        <v>92</v>
      </c>
      <c r="B89" s="32" t="s">
        <v>90</v>
      </c>
      <c r="C89" s="32" t="s">
        <v>91</v>
      </c>
      <c r="F89" s="32" t="s">
        <v>90</v>
      </c>
      <c r="G89" s="32" t="s">
        <v>91</v>
      </c>
      <c r="J89" s="32" t="s">
        <v>90</v>
      </c>
      <c r="K89" s="32" t="s">
        <v>91</v>
      </c>
    </row>
    <row r="90" spans="1:12" x14ac:dyDescent="0.25">
      <c r="A90" s="9" t="s">
        <v>72</v>
      </c>
      <c r="B90" s="19">
        <v>19.966666666666669</v>
      </c>
      <c r="C90" s="2">
        <v>4.0233333333333334</v>
      </c>
      <c r="F90" s="14">
        <v>1.7</v>
      </c>
      <c r="G90" s="14">
        <v>3.83</v>
      </c>
      <c r="J90" s="14">
        <v>4.5999999999999996</v>
      </c>
      <c r="K90" s="14">
        <v>3.68</v>
      </c>
    </row>
    <row r="91" spans="1:12" x14ac:dyDescent="0.25">
      <c r="A91" s="9" t="s">
        <v>74</v>
      </c>
      <c r="B91" s="19">
        <v>23.633333333333336</v>
      </c>
      <c r="C91" s="2">
        <v>3.6300000000000003</v>
      </c>
      <c r="F91" s="19">
        <v>5</v>
      </c>
      <c r="G91" s="14">
        <v>3.52</v>
      </c>
      <c r="J91" s="14">
        <v>11.7</v>
      </c>
      <c r="K91" s="2">
        <v>3.4</v>
      </c>
      <c r="L91" s="9"/>
    </row>
    <row r="92" spans="1:12" x14ac:dyDescent="0.25">
      <c r="A92" s="9" t="s">
        <v>73</v>
      </c>
      <c r="B92" s="19">
        <v>26.933333333333334</v>
      </c>
      <c r="C92" s="2">
        <v>3.436666666666667</v>
      </c>
      <c r="F92" s="14">
        <v>7.2</v>
      </c>
      <c r="G92" s="14">
        <v>3.81</v>
      </c>
      <c r="J92" s="14">
        <v>11.3</v>
      </c>
      <c r="K92" s="14">
        <v>3.56</v>
      </c>
      <c r="L92" s="9"/>
    </row>
    <row r="93" spans="1:12" x14ac:dyDescent="0.25">
      <c r="A93" s="9" t="s">
        <v>77</v>
      </c>
      <c r="B93" s="19">
        <v>37</v>
      </c>
      <c r="C93" s="2">
        <v>2.7366666666666668</v>
      </c>
      <c r="F93" s="14">
        <v>26.9</v>
      </c>
      <c r="G93" s="14">
        <v>2.64</v>
      </c>
      <c r="J93" s="14">
        <v>39.5</v>
      </c>
      <c r="K93" s="14">
        <v>2.75</v>
      </c>
      <c r="L93" s="9"/>
    </row>
    <row r="94" spans="1:12" x14ac:dyDescent="0.25">
      <c r="A94" s="9" t="s">
        <v>82</v>
      </c>
      <c r="B94" s="19">
        <v>32.333333333333336</v>
      </c>
      <c r="C94" s="2">
        <v>3.6799999999999997</v>
      </c>
      <c r="F94" s="14">
        <v>31.8</v>
      </c>
      <c r="G94" s="14">
        <v>3.4</v>
      </c>
      <c r="J94" s="14">
        <v>28.8</v>
      </c>
      <c r="K94" s="14">
        <v>3.57</v>
      </c>
      <c r="L94" s="9"/>
    </row>
    <row r="95" spans="1:12" x14ac:dyDescent="0.25">
      <c r="A95" s="9" t="s">
        <v>117</v>
      </c>
      <c r="B95" s="19">
        <v>37.93333333333333</v>
      </c>
      <c r="C95" s="2">
        <v>3.6966666666666668</v>
      </c>
      <c r="F95" s="14">
        <v>13.9</v>
      </c>
      <c r="G95" s="14">
        <v>2.67</v>
      </c>
      <c r="J95" s="14">
        <v>35.299999999999997</v>
      </c>
      <c r="K95" s="14">
        <v>3.97</v>
      </c>
      <c r="L95" s="9"/>
    </row>
    <row r="96" spans="1:12" x14ac:dyDescent="0.25">
      <c r="A96" s="9" t="s">
        <v>115</v>
      </c>
      <c r="B96" s="19">
        <v>41.033333333333339</v>
      </c>
      <c r="C96" s="2">
        <v>2.1133333333333333</v>
      </c>
      <c r="F96" s="14"/>
      <c r="G96" s="14"/>
      <c r="J96" s="14"/>
      <c r="K96" s="14"/>
      <c r="L96" s="9"/>
    </row>
    <row r="97" spans="1:12" x14ac:dyDescent="0.25">
      <c r="A97" s="9" t="s">
        <v>75</v>
      </c>
      <c r="B97" s="19">
        <v>39.4</v>
      </c>
      <c r="C97" s="2">
        <v>3.4166666666666665</v>
      </c>
      <c r="F97" s="19">
        <v>11</v>
      </c>
      <c r="G97" s="14">
        <v>3.41</v>
      </c>
      <c r="J97" s="14">
        <v>30.3</v>
      </c>
      <c r="K97" s="2">
        <v>3.3</v>
      </c>
      <c r="L97" s="9"/>
    </row>
    <row r="98" spans="1:12" x14ac:dyDescent="0.25">
      <c r="A98" s="9" t="s">
        <v>79</v>
      </c>
      <c r="B98" s="19">
        <v>34.9</v>
      </c>
      <c r="C98" s="2">
        <v>1.5</v>
      </c>
      <c r="F98" s="14">
        <v>22.2</v>
      </c>
      <c r="G98" s="2">
        <v>1.8</v>
      </c>
      <c r="J98" s="14"/>
      <c r="K98" s="14"/>
      <c r="L98" s="9"/>
    </row>
    <row r="99" spans="1:12" x14ac:dyDescent="0.25">
      <c r="A99" s="9" t="s">
        <v>119</v>
      </c>
      <c r="B99" s="19">
        <v>60.766666666666673</v>
      </c>
      <c r="C99" s="2">
        <v>2.3266666666666667</v>
      </c>
      <c r="F99" s="14"/>
      <c r="G99" s="14"/>
      <c r="J99" s="14"/>
      <c r="K99" s="14"/>
      <c r="L99" s="9"/>
    </row>
    <row r="100" spans="1:12" x14ac:dyDescent="0.25">
      <c r="A100" s="9" t="s">
        <v>78</v>
      </c>
      <c r="B100" s="19">
        <v>54.300000000000004</v>
      </c>
      <c r="C100" s="2">
        <v>2.0933333333333333</v>
      </c>
      <c r="F100" s="14">
        <v>27.4</v>
      </c>
      <c r="G100" s="14">
        <v>2.82</v>
      </c>
      <c r="J100" s="14">
        <v>66.2</v>
      </c>
      <c r="K100" s="14">
        <v>2.06</v>
      </c>
      <c r="L100" s="9"/>
    </row>
    <row r="101" spans="1:12" x14ac:dyDescent="0.25">
      <c r="A101" s="9" t="s">
        <v>86</v>
      </c>
      <c r="B101" s="19">
        <v>53.199999999999996</v>
      </c>
      <c r="C101" s="2">
        <v>2.5233333333333334</v>
      </c>
      <c r="F101" s="19">
        <v>58</v>
      </c>
      <c r="G101" s="14">
        <v>2.93</v>
      </c>
      <c r="J101" s="14">
        <v>64.3</v>
      </c>
      <c r="K101" s="14">
        <v>2.75</v>
      </c>
      <c r="L101" s="9"/>
    </row>
    <row r="102" spans="1:12" x14ac:dyDescent="0.25">
      <c r="A102" s="9" t="s">
        <v>80</v>
      </c>
      <c r="B102" s="19">
        <v>44.533333333333331</v>
      </c>
      <c r="C102" s="2">
        <v>1.8699999999999999</v>
      </c>
      <c r="F102" s="14">
        <v>36.5</v>
      </c>
      <c r="G102" s="14">
        <v>2.21</v>
      </c>
      <c r="J102" s="14">
        <v>30.6</v>
      </c>
      <c r="K102" s="14">
        <v>1.62</v>
      </c>
      <c r="L102" s="9"/>
    </row>
    <row r="103" spans="1:12" x14ac:dyDescent="0.25">
      <c r="A103" s="9" t="s">
        <v>116</v>
      </c>
      <c r="B103" s="19">
        <v>52.93333333333333</v>
      </c>
      <c r="C103" s="2">
        <v>2.0299999999999998</v>
      </c>
      <c r="F103" s="14"/>
      <c r="G103" s="14"/>
      <c r="J103" s="14"/>
      <c r="K103" s="14"/>
      <c r="L103" s="9"/>
    </row>
    <row r="104" spans="1:12" x14ac:dyDescent="0.25">
      <c r="A104" s="9" t="s">
        <v>87</v>
      </c>
      <c r="B104" s="19">
        <v>55.9</v>
      </c>
      <c r="C104" s="2">
        <v>2.1633333333333336</v>
      </c>
      <c r="F104" s="14">
        <v>57.3</v>
      </c>
      <c r="G104" s="14">
        <v>2.78</v>
      </c>
      <c r="J104" s="14">
        <v>76.2</v>
      </c>
      <c r="K104" s="14">
        <v>2.92</v>
      </c>
      <c r="L104" s="9"/>
    </row>
    <row r="105" spans="1:12" x14ac:dyDescent="0.25">
      <c r="A105" s="9" t="s">
        <v>88</v>
      </c>
      <c r="B105" s="19">
        <v>53.233333333333327</v>
      </c>
      <c r="C105" s="2">
        <v>2.3199999999999998</v>
      </c>
      <c r="F105" s="14">
        <v>62.2</v>
      </c>
      <c r="G105" s="14">
        <v>2.87</v>
      </c>
      <c r="J105" s="19">
        <v>80</v>
      </c>
      <c r="K105" s="14">
        <v>3.07</v>
      </c>
      <c r="L105" s="9"/>
    </row>
    <row r="106" spans="1:12" x14ac:dyDescent="0.25">
      <c r="A106" s="9" t="s">
        <v>89</v>
      </c>
      <c r="B106" s="19">
        <v>69.899999999999991</v>
      </c>
      <c r="C106" s="2">
        <v>2.93</v>
      </c>
      <c r="F106" s="14">
        <v>66.7</v>
      </c>
      <c r="G106" s="14">
        <v>3.07</v>
      </c>
      <c r="J106" s="14"/>
      <c r="K106" s="14"/>
      <c r="L106" s="9"/>
    </row>
    <row r="107" spans="1:12" x14ac:dyDescent="0.25">
      <c r="A107" s="9" t="s">
        <v>83</v>
      </c>
      <c r="B107" s="19">
        <v>74.966666666666683</v>
      </c>
      <c r="C107" s="2">
        <v>3.1</v>
      </c>
      <c r="F107" s="14">
        <v>56.6</v>
      </c>
      <c r="G107" s="2">
        <v>4</v>
      </c>
      <c r="J107" s="14">
        <v>69.599999999999994</v>
      </c>
      <c r="K107" s="14">
        <v>3.37</v>
      </c>
      <c r="L107" s="9"/>
    </row>
    <row r="108" spans="1:12" x14ac:dyDescent="0.25">
      <c r="A108" s="9" t="s">
        <v>118</v>
      </c>
      <c r="B108" s="19">
        <v>75.433333333333337</v>
      </c>
      <c r="C108" s="2">
        <v>1.9400000000000002</v>
      </c>
      <c r="F108" s="14"/>
      <c r="G108" s="14"/>
      <c r="J108" s="14"/>
      <c r="K108" s="14"/>
      <c r="L108" s="9"/>
    </row>
    <row r="109" spans="1:12" x14ac:dyDescent="0.25">
      <c r="A109" s="9" t="s">
        <v>120</v>
      </c>
      <c r="B109" s="19">
        <v>75.233333333333334</v>
      </c>
      <c r="C109" s="2">
        <v>2.29</v>
      </c>
      <c r="F109" s="14"/>
      <c r="G109" s="14"/>
      <c r="J109" s="14">
        <v>59.6</v>
      </c>
      <c r="K109" s="14">
        <v>1.46</v>
      </c>
    </row>
    <row r="110" spans="1:12" x14ac:dyDescent="0.25">
      <c r="A110" s="9" t="s">
        <v>114</v>
      </c>
      <c r="B110" s="19">
        <v>85.5</v>
      </c>
      <c r="C110" s="2">
        <v>1.6833333333333333</v>
      </c>
      <c r="F110" s="14"/>
      <c r="G110" s="14"/>
      <c r="J110" s="14"/>
      <c r="K110" s="14"/>
    </row>
    <row r="111" spans="1:12" x14ac:dyDescent="0.25">
      <c r="A111" s="9" t="s">
        <v>84</v>
      </c>
      <c r="B111" s="19">
        <v>84.566666666666663</v>
      </c>
      <c r="C111" s="2">
        <v>3.9666666666666668</v>
      </c>
      <c r="F111" s="14">
        <v>60.3</v>
      </c>
      <c r="G111" s="14">
        <v>4.21</v>
      </c>
      <c r="J111" s="14"/>
      <c r="K111" s="14"/>
    </row>
    <row r="112" spans="1:12" x14ac:dyDescent="0.25">
      <c r="A112" s="9" t="s">
        <v>85</v>
      </c>
      <c r="F112" s="19">
        <v>55</v>
      </c>
      <c r="G112" s="14">
        <v>2.54</v>
      </c>
      <c r="J112" s="14">
        <v>71.400000000000006</v>
      </c>
      <c r="K112" s="2">
        <v>2.4</v>
      </c>
    </row>
    <row r="113" spans="1:15" x14ac:dyDescent="0.25">
      <c r="A113" s="9" t="s">
        <v>81</v>
      </c>
      <c r="F113" s="14">
        <v>44.9</v>
      </c>
      <c r="G113" s="14">
        <v>3.33</v>
      </c>
      <c r="J113" s="14">
        <v>59.7</v>
      </c>
      <c r="K113" s="14">
        <v>3.34</v>
      </c>
    </row>
    <row r="115" spans="1:15" x14ac:dyDescent="0.25">
      <c r="A115" s="16" t="s">
        <v>55</v>
      </c>
      <c r="B115" s="32" t="s">
        <v>47</v>
      </c>
      <c r="C115" s="32" t="s">
        <v>48</v>
      </c>
      <c r="F115" s="32" t="s">
        <v>47</v>
      </c>
      <c r="G115" s="32" t="s">
        <v>48</v>
      </c>
      <c r="J115" s="32"/>
      <c r="K115" s="32"/>
    </row>
    <row r="116" spans="1:15" x14ac:dyDescent="0.25">
      <c r="A116" s="9" t="s">
        <v>49</v>
      </c>
      <c r="B116" s="19">
        <v>15.733333333333334</v>
      </c>
      <c r="C116" s="19">
        <v>84.266666666666666</v>
      </c>
      <c r="F116" s="19">
        <v>36</v>
      </c>
      <c r="G116" s="19">
        <v>64</v>
      </c>
      <c r="J116" s="9"/>
    </row>
    <row r="117" spans="1:15" x14ac:dyDescent="0.25">
      <c r="A117" s="9" t="s">
        <v>50</v>
      </c>
      <c r="B117" s="19">
        <v>80.3</v>
      </c>
      <c r="C117" s="19">
        <v>19.7</v>
      </c>
      <c r="F117" s="14">
        <v>80.099999999999994</v>
      </c>
      <c r="G117" s="14">
        <v>19.899999999999999</v>
      </c>
      <c r="J117" s="9"/>
    </row>
    <row r="118" spans="1:15" x14ac:dyDescent="0.25">
      <c r="A118" s="9" t="s">
        <v>51</v>
      </c>
      <c r="B118" s="19">
        <v>31.633333333333336</v>
      </c>
      <c r="C118" s="19">
        <v>68.366666666666674</v>
      </c>
      <c r="F118" s="14">
        <v>64.3</v>
      </c>
      <c r="G118" s="14">
        <v>35.700000000000003</v>
      </c>
      <c r="J118" s="9"/>
    </row>
    <row r="119" spans="1:15" x14ac:dyDescent="0.25">
      <c r="A119" s="9" t="s">
        <v>121</v>
      </c>
      <c r="B119" s="19">
        <v>15.299999999999999</v>
      </c>
      <c r="C119" s="19">
        <v>84.7</v>
      </c>
      <c r="F119" s="14"/>
      <c r="G119" s="14"/>
      <c r="J119" s="9"/>
    </row>
    <row r="120" spans="1:15" x14ac:dyDescent="0.25">
      <c r="A120" s="9" t="s">
        <v>52</v>
      </c>
      <c r="B120" s="19">
        <v>43.433333333333337</v>
      </c>
      <c r="C120" s="19">
        <v>56.566666666666663</v>
      </c>
      <c r="F120" s="14">
        <v>74.400000000000006</v>
      </c>
      <c r="G120" s="14">
        <v>25.6</v>
      </c>
      <c r="J120" s="9"/>
    </row>
    <row r="121" spans="1:15" x14ac:dyDescent="0.25">
      <c r="A121" s="9" t="s">
        <v>122</v>
      </c>
      <c r="B121" s="19">
        <v>88.066666666666663</v>
      </c>
      <c r="C121" s="19">
        <v>11.933333333333332</v>
      </c>
      <c r="F121" s="14"/>
      <c r="G121" s="14"/>
    </row>
    <row r="122" spans="1:15" x14ac:dyDescent="0.25">
      <c r="A122" s="9" t="s">
        <v>123</v>
      </c>
      <c r="B122" s="19">
        <v>81.766666666666666</v>
      </c>
      <c r="C122" s="19">
        <v>18.233333333333334</v>
      </c>
      <c r="F122" s="14">
        <v>89.3</v>
      </c>
      <c r="G122" s="14">
        <v>10.7</v>
      </c>
    </row>
    <row r="123" spans="1:15" x14ac:dyDescent="0.25">
      <c r="A123" s="9" t="s">
        <v>53</v>
      </c>
      <c r="F123" s="14">
        <v>90.4</v>
      </c>
      <c r="G123" s="14">
        <v>9.6</v>
      </c>
    </row>
    <row r="125" spans="1:15" x14ac:dyDescent="0.25">
      <c r="A125" s="16" t="s">
        <v>67</v>
      </c>
      <c r="B125" s="32" t="s">
        <v>47</v>
      </c>
      <c r="C125" s="32" t="s">
        <v>48</v>
      </c>
      <c r="F125" s="32" t="s">
        <v>47</v>
      </c>
      <c r="G125" s="32" t="s">
        <v>48</v>
      </c>
      <c r="J125" s="32" t="s">
        <v>47</v>
      </c>
      <c r="K125" s="32" t="s">
        <v>48</v>
      </c>
    </row>
    <row r="126" spans="1:15" x14ac:dyDescent="0.25">
      <c r="A126" s="9" t="s">
        <v>56</v>
      </c>
      <c r="B126" s="19">
        <v>56.1</v>
      </c>
      <c r="C126" s="19">
        <v>43.9</v>
      </c>
      <c r="F126" s="14">
        <v>40.799999999999997</v>
      </c>
      <c r="G126" s="14">
        <v>59.2</v>
      </c>
      <c r="J126" s="14">
        <v>53.4</v>
      </c>
      <c r="K126" s="14">
        <v>46.6</v>
      </c>
      <c r="L126" s="9"/>
      <c r="M126" s="9"/>
      <c r="N126" s="26"/>
      <c r="O126" s="26"/>
    </row>
    <row r="127" spans="1:15" x14ac:dyDescent="0.25">
      <c r="A127" s="9" t="s">
        <v>124</v>
      </c>
      <c r="B127" s="19">
        <v>90.2</v>
      </c>
      <c r="C127" s="19">
        <v>9.7999999999999989</v>
      </c>
      <c r="F127" s="14">
        <v>97.1</v>
      </c>
      <c r="G127" s="14">
        <v>2.9</v>
      </c>
      <c r="J127" s="14">
        <v>80.099999999999994</v>
      </c>
      <c r="K127" s="14">
        <v>19.899999999999999</v>
      </c>
      <c r="L127" s="9"/>
      <c r="M127" s="9"/>
      <c r="N127" s="26"/>
      <c r="O127" s="26"/>
    </row>
    <row r="128" spans="1:15" x14ac:dyDescent="0.25">
      <c r="A128" s="9" t="s">
        <v>58</v>
      </c>
      <c r="B128" s="19">
        <v>83.7</v>
      </c>
      <c r="C128" s="19">
        <v>16.3</v>
      </c>
      <c r="F128" s="14">
        <v>81.5</v>
      </c>
      <c r="G128" s="14">
        <v>18.5</v>
      </c>
      <c r="J128" s="14">
        <v>75.5</v>
      </c>
      <c r="K128" s="14">
        <v>24.5</v>
      </c>
      <c r="L128" s="9"/>
      <c r="M128" s="9"/>
      <c r="N128" s="26"/>
      <c r="O128" s="26"/>
    </row>
    <row r="129" spans="1:15" x14ac:dyDescent="0.25">
      <c r="A129" s="9" t="s">
        <v>125</v>
      </c>
      <c r="B129" s="19">
        <v>83.7</v>
      </c>
      <c r="C129" s="19">
        <v>16.3</v>
      </c>
      <c r="F129" s="14">
        <v>95.5</v>
      </c>
      <c r="G129" s="14">
        <v>4.5</v>
      </c>
      <c r="J129" s="14">
        <v>88.9</v>
      </c>
      <c r="K129" s="14">
        <v>11.1</v>
      </c>
      <c r="L129" s="9"/>
      <c r="M129" s="9"/>
      <c r="N129" s="26"/>
      <c r="O129" s="26"/>
    </row>
    <row r="130" spans="1:15" x14ac:dyDescent="0.25">
      <c r="A130" s="9" t="s">
        <v>60</v>
      </c>
      <c r="B130" s="19">
        <v>71.399999999999991</v>
      </c>
      <c r="C130" s="19">
        <v>28.599999999999998</v>
      </c>
      <c r="F130" s="14">
        <v>72.3</v>
      </c>
      <c r="G130" s="14">
        <v>27.7</v>
      </c>
      <c r="J130" s="19">
        <v>65</v>
      </c>
      <c r="K130" s="19">
        <v>35</v>
      </c>
      <c r="L130" s="9"/>
      <c r="M130" s="9"/>
      <c r="N130" s="26"/>
      <c r="O130" s="26"/>
    </row>
    <row r="131" spans="1:15" x14ac:dyDescent="0.25">
      <c r="A131" s="9" t="s">
        <v>126</v>
      </c>
      <c r="B131" s="19">
        <v>31.866666666666664</v>
      </c>
      <c r="C131" s="19">
        <v>68.13333333333334</v>
      </c>
      <c r="F131" s="14">
        <v>46.2</v>
      </c>
      <c r="G131" s="14">
        <v>53.8</v>
      </c>
      <c r="J131" s="14">
        <v>46.9</v>
      </c>
      <c r="K131" s="14">
        <v>53.1</v>
      </c>
      <c r="L131" s="9"/>
      <c r="M131" s="9"/>
      <c r="N131" s="26"/>
      <c r="O131" s="26"/>
    </row>
    <row r="132" spans="1:15" x14ac:dyDescent="0.25">
      <c r="A132" s="9" t="s">
        <v>127</v>
      </c>
      <c r="B132" s="19">
        <v>69.466666666666654</v>
      </c>
      <c r="C132" s="19">
        <v>30.533333333333331</v>
      </c>
      <c r="F132" s="14">
        <v>58.4</v>
      </c>
      <c r="G132" s="14">
        <v>41.6</v>
      </c>
      <c r="J132" s="14">
        <v>66.8</v>
      </c>
      <c r="K132" s="14">
        <v>33.200000000000003</v>
      </c>
      <c r="L132" s="9"/>
      <c r="M132" s="9"/>
      <c r="N132" s="26"/>
      <c r="O132" s="26"/>
    </row>
    <row r="133" spans="1:15" x14ac:dyDescent="0.25">
      <c r="A133" s="9" t="s">
        <v>61</v>
      </c>
      <c r="F133" s="14">
        <v>57.7</v>
      </c>
      <c r="G133" s="14">
        <v>42.3</v>
      </c>
      <c r="L133" s="9"/>
    </row>
    <row r="134" spans="1:15" x14ac:dyDescent="0.25">
      <c r="A134" s="9" t="s">
        <v>62</v>
      </c>
      <c r="F134" s="14">
        <v>71.099999999999994</v>
      </c>
      <c r="G134" s="14">
        <v>28.9</v>
      </c>
      <c r="L134" s="9"/>
    </row>
    <row r="135" spans="1:15" x14ac:dyDescent="0.25">
      <c r="A135" s="9" t="s">
        <v>64</v>
      </c>
      <c r="F135" s="19">
        <v>43</v>
      </c>
      <c r="G135" s="19">
        <v>57</v>
      </c>
      <c r="L135" s="9"/>
    </row>
    <row r="136" spans="1:15" x14ac:dyDescent="0.25">
      <c r="A136" s="9" t="s">
        <v>65</v>
      </c>
      <c r="F136" s="14">
        <v>43.4</v>
      </c>
      <c r="G136" s="14">
        <v>56.6</v>
      </c>
      <c r="L136" s="9"/>
    </row>
  </sheetData>
  <sortState ref="A4:L59">
    <sortCondition descending="1" ref="G4:G59"/>
  </sortState>
  <mergeCells count="3">
    <mergeCell ref="B2:D2"/>
    <mergeCell ref="F2:H2"/>
    <mergeCell ref="J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8"/>
  <sheetViews>
    <sheetView workbookViewId="0"/>
  </sheetViews>
  <sheetFormatPr defaultRowHeight="15" x14ac:dyDescent="0.25"/>
  <cols>
    <col min="1" max="1" width="56" customWidth="1"/>
    <col min="2" max="2" width="11.85546875" customWidth="1"/>
    <col min="3" max="3" width="11.42578125" customWidth="1"/>
    <col min="4" max="4" width="10" customWidth="1"/>
    <col min="5" max="5" width="1.7109375" customWidth="1"/>
    <col min="6" max="6" width="11.5703125" customWidth="1"/>
    <col min="7" max="7" width="11.85546875" customWidth="1"/>
    <col min="8" max="8" width="10" customWidth="1"/>
    <col min="9" max="9" width="1.5703125" customWidth="1"/>
    <col min="10" max="10" width="11.5703125" customWidth="1"/>
    <col min="11" max="11" width="11.7109375" customWidth="1"/>
    <col min="12" max="12" width="10" customWidth="1"/>
    <col min="13" max="13" width="2.140625" customWidth="1"/>
    <col min="14" max="14" width="11.85546875" customWidth="1"/>
    <col min="15" max="15" width="11.28515625" customWidth="1"/>
    <col min="16" max="16" width="10.42578125" customWidth="1"/>
  </cols>
  <sheetData>
    <row r="2" spans="1:16" x14ac:dyDescent="0.25">
      <c r="A2" s="12" t="s">
        <v>93</v>
      </c>
      <c r="B2" s="37" t="s">
        <v>36</v>
      </c>
      <c r="C2" s="37"/>
      <c r="D2" s="37"/>
      <c r="E2" s="15"/>
      <c r="F2" s="37" t="s">
        <v>37</v>
      </c>
      <c r="G2" s="37"/>
      <c r="H2" s="37"/>
      <c r="I2" s="15"/>
      <c r="J2" s="37" t="s">
        <v>38</v>
      </c>
      <c r="K2" s="37"/>
      <c r="L2" s="37"/>
      <c r="M2" s="16"/>
      <c r="N2" s="37" t="s">
        <v>40</v>
      </c>
      <c r="O2" s="37"/>
      <c r="P2" s="37"/>
    </row>
    <row r="3" spans="1:16" x14ac:dyDescent="0.25">
      <c r="B3" s="16" t="s">
        <v>0</v>
      </c>
      <c r="C3" s="16" t="s">
        <v>1</v>
      </c>
      <c r="D3" s="15" t="s">
        <v>39</v>
      </c>
      <c r="E3" s="15"/>
      <c r="F3" s="16" t="s">
        <v>0</v>
      </c>
      <c r="G3" s="16" t="s">
        <v>1</v>
      </c>
      <c r="H3" s="15" t="s">
        <v>39</v>
      </c>
      <c r="I3" s="15"/>
      <c r="J3" s="16" t="s">
        <v>0</v>
      </c>
      <c r="K3" s="16" t="s">
        <v>1</v>
      </c>
      <c r="L3" s="15" t="s">
        <v>39</v>
      </c>
      <c r="M3" s="16"/>
      <c r="N3" s="15" t="s">
        <v>0</v>
      </c>
      <c r="O3" s="15" t="s">
        <v>1</v>
      </c>
      <c r="P3" s="15" t="s">
        <v>39</v>
      </c>
    </row>
    <row r="4" spans="1:16" x14ac:dyDescent="0.25">
      <c r="A4" s="9" t="s">
        <v>2</v>
      </c>
      <c r="B4" s="14">
        <v>3.93</v>
      </c>
      <c r="C4" s="14">
        <v>3.24</v>
      </c>
      <c r="D4" s="14">
        <v>1</v>
      </c>
      <c r="E4" s="14"/>
      <c r="F4" s="14">
        <v>3.9</v>
      </c>
      <c r="G4" s="14">
        <v>3.7</v>
      </c>
      <c r="H4" s="14">
        <v>3</v>
      </c>
      <c r="I4" s="14"/>
      <c r="J4" s="14">
        <v>3.88</v>
      </c>
      <c r="K4" s="14">
        <v>3.72</v>
      </c>
      <c r="L4" s="14">
        <v>2</v>
      </c>
      <c r="N4" s="2">
        <f>(B4+F4+J4)/3</f>
        <v>3.9033333333333338</v>
      </c>
      <c r="O4" s="2">
        <f>(C4+G4+K4)/3</f>
        <v>3.5533333333333332</v>
      </c>
      <c r="P4" s="3">
        <f>(D4+H4+L4)/3</f>
        <v>2</v>
      </c>
    </row>
    <row r="5" spans="1:16" x14ac:dyDescent="0.25">
      <c r="A5" s="9" t="s">
        <v>3</v>
      </c>
      <c r="B5" s="14">
        <v>3.93</v>
      </c>
      <c r="C5" s="14">
        <v>2.8</v>
      </c>
      <c r="D5" s="14">
        <v>2</v>
      </c>
      <c r="E5" s="14"/>
      <c r="F5" s="14">
        <v>3.91</v>
      </c>
      <c r="G5" s="14">
        <v>3.52</v>
      </c>
      <c r="H5" s="14">
        <v>2</v>
      </c>
      <c r="I5" s="14"/>
      <c r="J5" s="14">
        <v>3.88</v>
      </c>
      <c r="K5" s="14">
        <v>3.58</v>
      </c>
      <c r="L5" s="14">
        <v>3</v>
      </c>
      <c r="N5" s="2">
        <f t="shared" ref="N5:P37" si="0">(B5+F5+J5)/3</f>
        <v>3.9066666666666663</v>
      </c>
      <c r="O5" s="2">
        <f t="shared" si="0"/>
        <v>3.3000000000000003</v>
      </c>
      <c r="P5" s="3">
        <f t="shared" si="0"/>
        <v>2.3333333333333335</v>
      </c>
    </row>
    <row r="6" spans="1:16" x14ac:dyDescent="0.25">
      <c r="A6" s="9" t="s">
        <v>4</v>
      </c>
      <c r="B6" s="14">
        <v>3.86</v>
      </c>
      <c r="C6" s="14">
        <v>3.38</v>
      </c>
      <c r="D6" s="14">
        <v>3</v>
      </c>
      <c r="E6" s="14"/>
      <c r="F6" s="14">
        <v>3.8</v>
      </c>
      <c r="G6" s="14">
        <v>3.61</v>
      </c>
      <c r="H6" s="14">
        <v>5</v>
      </c>
      <c r="I6" s="14"/>
      <c r="J6" s="14">
        <v>3.85</v>
      </c>
      <c r="K6" s="14">
        <v>3.63</v>
      </c>
      <c r="L6" s="14">
        <v>4</v>
      </c>
      <c r="N6" s="2">
        <f t="shared" si="0"/>
        <v>3.8366666666666664</v>
      </c>
      <c r="O6" s="2">
        <f t="shared" si="0"/>
        <v>3.5400000000000005</v>
      </c>
      <c r="P6" s="3">
        <f t="shared" si="0"/>
        <v>4</v>
      </c>
    </row>
    <row r="7" spans="1:16" x14ac:dyDescent="0.25">
      <c r="A7" s="9" t="s">
        <v>5</v>
      </c>
      <c r="B7" s="14">
        <v>3.83</v>
      </c>
      <c r="C7" s="14">
        <v>3.34</v>
      </c>
      <c r="D7" s="14">
        <v>4</v>
      </c>
      <c r="E7" s="14"/>
      <c r="F7" s="14">
        <v>3.67</v>
      </c>
      <c r="G7" s="14">
        <v>3.51</v>
      </c>
      <c r="H7" s="14">
        <v>8</v>
      </c>
      <c r="I7" s="14"/>
      <c r="J7" s="14">
        <v>3.3</v>
      </c>
      <c r="K7" s="14">
        <v>3.34</v>
      </c>
      <c r="L7" s="14">
        <v>14</v>
      </c>
      <c r="N7" s="2">
        <f t="shared" si="0"/>
        <v>3.6</v>
      </c>
      <c r="O7" s="2">
        <f t="shared" si="0"/>
        <v>3.3966666666666665</v>
      </c>
      <c r="P7" s="3">
        <f t="shared" si="0"/>
        <v>8.6666666666666661</v>
      </c>
    </row>
    <row r="8" spans="1:16" x14ac:dyDescent="0.25">
      <c r="A8" s="9" t="s">
        <v>6</v>
      </c>
      <c r="B8" s="14">
        <v>3.76</v>
      </c>
      <c r="C8" s="14">
        <v>3.53</v>
      </c>
      <c r="D8" s="14">
        <v>5</v>
      </c>
      <c r="E8" s="14"/>
      <c r="F8" s="14">
        <v>3.92</v>
      </c>
      <c r="G8" s="14">
        <v>3.76</v>
      </c>
      <c r="H8" s="14">
        <v>1</v>
      </c>
      <c r="I8" s="14"/>
      <c r="J8" s="14">
        <v>3.85</v>
      </c>
      <c r="K8" s="14">
        <v>3.78</v>
      </c>
      <c r="L8" s="14">
        <v>5</v>
      </c>
      <c r="N8" s="2">
        <f t="shared" si="0"/>
        <v>3.8433333333333333</v>
      </c>
      <c r="O8" s="2">
        <f t="shared" si="0"/>
        <v>3.6899999999999995</v>
      </c>
      <c r="P8" s="3">
        <f t="shared" si="0"/>
        <v>3.6666666666666665</v>
      </c>
    </row>
    <row r="9" spans="1:16" x14ac:dyDescent="0.25">
      <c r="A9" s="9" t="s">
        <v>7</v>
      </c>
      <c r="B9" s="14">
        <v>3.74</v>
      </c>
      <c r="C9" s="14">
        <v>3.5</v>
      </c>
      <c r="D9" s="14">
        <v>6</v>
      </c>
      <c r="E9" s="14"/>
      <c r="F9" s="14">
        <v>3.53</v>
      </c>
      <c r="G9" s="14">
        <v>3.61</v>
      </c>
      <c r="H9" s="14">
        <v>17</v>
      </c>
      <c r="I9" s="14"/>
      <c r="J9" s="14">
        <v>3.88</v>
      </c>
      <c r="K9" s="14">
        <v>3.56</v>
      </c>
      <c r="L9" s="14">
        <v>1</v>
      </c>
      <c r="N9" s="2">
        <f t="shared" si="0"/>
        <v>3.7166666666666663</v>
      </c>
      <c r="O9" s="2">
        <f t="shared" si="0"/>
        <v>3.5566666666666666</v>
      </c>
      <c r="P9" s="3">
        <f t="shared" si="0"/>
        <v>8</v>
      </c>
    </row>
    <row r="10" spans="1:16" x14ac:dyDescent="0.25">
      <c r="A10" s="9" t="s">
        <v>8</v>
      </c>
      <c r="B10" s="14">
        <v>3.7</v>
      </c>
      <c r="C10" s="14">
        <v>3.54</v>
      </c>
      <c r="D10" s="14">
        <v>7</v>
      </c>
      <c r="E10" s="14"/>
      <c r="F10" s="14">
        <v>3.83</v>
      </c>
      <c r="G10" s="14">
        <v>3.8</v>
      </c>
      <c r="H10" s="14">
        <v>4</v>
      </c>
      <c r="I10" s="14"/>
      <c r="J10" s="14">
        <v>3.61</v>
      </c>
      <c r="K10" s="14">
        <v>3.61</v>
      </c>
      <c r="L10" s="14">
        <v>6</v>
      </c>
      <c r="N10" s="2">
        <f t="shared" si="0"/>
        <v>3.7133333333333334</v>
      </c>
      <c r="O10" s="2">
        <f t="shared" si="0"/>
        <v>3.65</v>
      </c>
      <c r="P10" s="3">
        <f t="shared" si="0"/>
        <v>5.666666666666667</v>
      </c>
    </row>
    <row r="11" spans="1:16" x14ac:dyDescent="0.25">
      <c r="A11" s="9" t="s">
        <v>9</v>
      </c>
      <c r="B11" s="14">
        <v>3.51</v>
      </c>
      <c r="C11" s="14">
        <v>3.72</v>
      </c>
      <c r="D11" s="14">
        <v>8</v>
      </c>
      <c r="E11" s="14"/>
      <c r="F11" s="14">
        <v>3.73</v>
      </c>
      <c r="G11" s="14">
        <v>3.81</v>
      </c>
      <c r="H11" s="14">
        <v>7</v>
      </c>
      <c r="I11" s="14"/>
      <c r="J11" s="14">
        <v>3.5</v>
      </c>
      <c r="K11" s="14">
        <v>3.66</v>
      </c>
      <c r="L11" s="14">
        <v>8</v>
      </c>
      <c r="N11" s="2">
        <f t="shared" si="0"/>
        <v>3.58</v>
      </c>
      <c r="O11" s="2">
        <f t="shared" si="0"/>
        <v>3.7300000000000004</v>
      </c>
      <c r="P11" s="3">
        <f t="shared" si="0"/>
        <v>7.666666666666667</v>
      </c>
    </row>
    <row r="12" spans="1:16" x14ac:dyDescent="0.25">
      <c r="A12" s="9" t="s">
        <v>10</v>
      </c>
      <c r="B12" s="14">
        <v>3.5</v>
      </c>
      <c r="C12" s="14">
        <v>3.62</v>
      </c>
      <c r="D12" s="14">
        <v>9</v>
      </c>
      <c r="E12" s="14"/>
      <c r="F12" s="14">
        <v>3.58</v>
      </c>
      <c r="G12" s="14">
        <v>3.65</v>
      </c>
      <c r="H12" s="14">
        <v>12</v>
      </c>
      <c r="I12" s="14"/>
      <c r="J12" s="14">
        <v>2.79</v>
      </c>
      <c r="K12" s="14">
        <v>3.5</v>
      </c>
      <c r="L12" s="4">
        <v>24</v>
      </c>
      <c r="N12" s="2">
        <f t="shared" si="0"/>
        <v>3.2900000000000005</v>
      </c>
      <c r="O12" s="2">
        <f t="shared" si="0"/>
        <v>3.59</v>
      </c>
      <c r="P12" s="3">
        <f t="shared" si="0"/>
        <v>15</v>
      </c>
    </row>
    <row r="13" spans="1:16" x14ac:dyDescent="0.25">
      <c r="A13" s="9" t="s">
        <v>11</v>
      </c>
      <c r="B13" s="14">
        <v>3.49</v>
      </c>
      <c r="C13" s="14">
        <v>3.54</v>
      </c>
      <c r="D13" s="14">
        <v>10</v>
      </c>
      <c r="E13" s="14"/>
      <c r="F13" s="14">
        <v>3.46</v>
      </c>
      <c r="G13" s="14">
        <v>3.64</v>
      </c>
      <c r="H13" s="14">
        <v>22</v>
      </c>
      <c r="I13" s="14"/>
      <c r="J13" s="14">
        <v>2.94</v>
      </c>
      <c r="K13" s="14">
        <v>3.3</v>
      </c>
      <c r="L13" s="4">
        <v>23</v>
      </c>
      <c r="N13" s="2">
        <f t="shared" si="0"/>
        <v>3.2966666666666669</v>
      </c>
      <c r="O13" s="2">
        <f t="shared" si="0"/>
        <v>3.4933333333333336</v>
      </c>
      <c r="P13" s="3">
        <f t="shared" si="0"/>
        <v>18.333333333333332</v>
      </c>
    </row>
    <row r="14" spans="1:16" x14ac:dyDescent="0.25">
      <c r="A14" s="9" t="s">
        <v>12</v>
      </c>
      <c r="B14" s="14">
        <v>3.48</v>
      </c>
      <c r="C14" s="14">
        <v>3.69</v>
      </c>
      <c r="D14" s="14">
        <v>11</v>
      </c>
      <c r="E14" s="14"/>
      <c r="F14" s="14">
        <v>3.76</v>
      </c>
      <c r="G14" s="14">
        <v>3.83</v>
      </c>
      <c r="H14" s="14">
        <v>6</v>
      </c>
      <c r="I14" s="14"/>
      <c r="J14" s="14">
        <v>3.35</v>
      </c>
      <c r="K14" s="14">
        <v>3.73</v>
      </c>
      <c r="L14" s="14">
        <v>11</v>
      </c>
      <c r="N14" s="2">
        <f t="shared" si="0"/>
        <v>3.53</v>
      </c>
      <c r="O14" s="2">
        <f t="shared" si="0"/>
        <v>3.75</v>
      </c>
      <c r="P14" s="3">
        <f t="shared" si="0"/>
        <v>9.3333333333333339</v>
      </c>
    </row>
    <row r="15" spans="1:16" x14ac:dyDescent="0.25">
      <c r="A15" s="9" t="s">
        <v>13</v>
      </c>
      <c r="B15" s="14">
        <v>3.46</v>
      </c>
      <c r="C15" s="14">
        <v>3.69</v>
      </c>
      <c r="D15" s="14">
        <v>12</v>
      </c>
      <c r="E15" s="14"/>
      <c r="F15" s="14">
        <v>3.55</v>
      </c>
      <c r="G15" s="14">
        <v>3.77</v>
      </c>
      <c r="H15" s="14">
        <v>15</v>
      </c>
      <c r="I15" s="14"/>
      <c r="J15" s="14">
        <v>2.23</v>
      </c>
      <c r="K15" s="14">
        <v>3.73</v>
      </c>
      <c r="L15" s="4">
        <v>30</v>
      </c>
      <c r="N15" s="2">
        <f t="shared" si="0"/>
        <v>3.08</v>
      </c>
      <c r="O15" s="2">
        <f t="shared" si="0"/>
        <v>3.73</v>
      </c>
      <c r="P15" s="3">
        <f t="shared" si="0"/>
        <v>19</v>
      </c>
    </row>
    <row r="16" spans="1:16" x14ac:dyDescent="0.25">
      <c r="A16" s="9" t="s">
        <v>14</v>
      </c>
      <c r="B16" s="14">
        <v>3.4</v>
      </c>
      <c r="C16" s="14">
        <v>3.55</v>
      </c>
      <c r="D16" s="14">
        <v>13</v>
      </c>
      <c r="E16" s="14"/>
      <c r="F16" s="14">
        <v>3.24</v>
      </c>
      <c r="G16" s="14">
        <v>3.68</v>
      </c>
      <c r="H16" s="14">
        <v>28</v>
      </c>
      <c r="I16" s="14"/>
      <c r="J16" s="14">
        <v>2.38</v>
      </c>
      <c r="K16" s="14">
        <v>3.66</v>
      </c>
      <c r="L16" s="4">
        <v>28</v>
      </c>
      <c r="N16" s="2">
        <f t="shared" si="0"/>
        <v>3.0066666666666664</v>
      </c>
      <c r="O16" s="2">
        <f t="shared" si="0"/>
        <v>3.6300000000000003</v>
      </c>
      <c r="P16" s="3">
        <f t="shared" si="0"/>
        <v>23</v>
      </c>
    </row>
    <row r="17" spans="1:16" x14ac:dyDescent="0.25">
      <c r="A17" s="9" t="s">
        <v>15</v>
      </c>
      <c r="B17" s="14">
        <v>3.38</v>
      </c>
      <c r="C17" s="14">
        <v>3.49</v>
      </c>
      <c r="D17" s="14">
        <v>14</v>
      </c>
      <c r="E17" s="14"/>
      <c r="F17" s="14">
        <v>3.56</v>
      </c>
      <c r="G17" s="14">
        <v>3.69</v>
      </c>
      <c r="H17" s="14">
        <v>13</v>
      </c>
      <c r="I17" s="14"/>
      <c r="J17" s="14">
        <v>3.52</v>
      </c>
      <c r="K17" s="14">
        <v>3.6</v>
      </c>
      <c r="L17" s="14">
        <v>7</v>
      </c>
      <c r="N17" s="2">
        <f t="shared" si="0"/>
        <v>3.4866666666666664</v>
      </c>
      <c r="O17" s="2">
        <f t="shared" si="0"/>
        <v>3.5933333333333333</v>
      </c>
      <c r="P17" s="3">
        <f t="shared" si="0"/>
        <v>11.333333333333334</v>
      </c>
    </row>
    <row r="18" spans="1:16" x14ac:dyDescent="0.25">
      <c r="A18" s="9" t="s">
        <v>16</v>
      </c>
      <c r="B18" s="14">
        <v>3.37</v>
      </c>
      <c r="C18" s="14">
        <v>3.5</v>
      </c>
      <c r="D18" s="14">
        <v>15</v>
      </c>
      <c r="E18" s="14"/>
      <c r="F18" s="14">
        <v>3.66</v>
      </c>
      <c r="G18" s="14">
        <v>3.73</v>
      </c>
      <c r="H18" s="14">
        <v>9</v>
      </c>
      <c r="I18" s="14"/>
      <c r="J18" s="14">
        <v>3.47</v>
      </c>
      <c r="K18" s="14">
        <v>3.68</v>
      </c>
      <c r="L18" s="14">
        <v>9</v>
      </c>
      <c r="N18" s="2">
        <f t="shared" si="0"/>
        <v>3.5</v>
      </c>
      <c r="O18" s="2">
        <f t="shared" si="0"/>
        <v>3.6366666666666667</v>
      </c>
      <c r="P18" s="3">
        <f t="shared" si="0"/>
        <v>11</v>
      </c>
    </row>
    <row r="19" spans="1:16" x14ac:dyDescent="0.25">
      <c r="A19" s="9" t="s">
        <v>17</v>
      </c>
      <c r="B19" s="14">
        <v>3.36</v>
      </c>
      <c r="C19" s="14">
        <v>3.49</v>
      </c>
      <c r="D19" s="14">
        <v>16</v>
      </c>
      <c r="E19" s="14"/>
      <c r="F19" s="14">
        <v>3.52</v>
      </c>
      <c r="G19" s="14">
        <v>3.71</v>
      </c>
      <c r="H19" s="14">
        <v>18</v>
      </c>
      <c r="I19" s="14"/>
      <c r="J19" s="14">
        <v>3.36</v>
      </c>
      <c r="K19" s="14">
        <v>3.65</v>
      </c>
      <c r="L19" s="14">
        <v>10</v>
      </c>
      <c r="N19" s="2">
        <f t="shared" si="0"/>
        <v>3.4133333333333336</v>
      </c>
      <c r="O19" s="2">
        <f t="shared" si="0"/>
        <v>3.6166666666666667</v>
      </c>
      <c r="P19" s="3">
        <f t="shared" si="0"/>
        <v>14.666666666666666</v>
      </c>
    </row>
    <row r="20" spans="1:16" x14ac:dyDescent="0.25">
      <c r="A20" s="9" t="s">
        <v>18</v>
      </c>
      <c r="B20" s="14">
        <v>3.33</v>
      </c>
      <c r="C20" s="14">
        <v>3.64</v>
      </c>
      <c r="D20" s="14">
        <v>17</v>
      </c>
      <c r="E20" s="14"/>
      <c r="F20" s="14">
        <v>3.65</v>
      </c>
      <c r="G20" s="14">
        <v>3.77</v>
      </c>
      <c r="H20" s="14">
        <v>10</v>
      </c>
      <c r="I20" s="14"/>
      <c r="J20" s="14">
        <v>3.33</v>
      </c>
      <c r="K20" s="14">
        <v>3.63</v>
      </c>
      <c r="L20" s="14">
        <v>12</v>
      </c>
      <c r="N20" s="2">
        <f t="shared" si="0"/>
        <v>3.436666666666667</v>
      </c>
      <c r="O20" s="2">
        <f t="shared" si="0"/>
        <v>3.6799999999999997</v>
      </c>
      <c r="P20" s="3">
        <f t="shared" si="0"/>
        <v>13</v>
      </c>
    </row>
    <row r="21" spans="1:16" x14ac:dyDescent="0.25">
      <c r="A21" s="9" t="s">
        <v>19</v>
      </c>
      <c r="B21" s="14">
        <v>3.28</v>
      </c>
      <c r="C21" s="14">
        <v>3.66</v>
      </c>
      <c r="D21" s="14">
        <v>18</v>
      </c>
      <c r="E21" s="14"/>
      <c r="F21" s="14">
        <v>3.54</v>
      </c>
      <c r="G21" s="14">
        <v>3.7</v>
      </c>
      <c r="H21" s="14">
        <v>16</v>
      </c>
      <c r="I21" s="14"/>
      <c r="J21" s="14">
        <v>2.46</v>
      </c>
      <c r="K21" s="14">
        <v>3.52</v>
      </c>
      <c r="L21" s="4">
        <v>27</v>
      </c>
      <c r="N21" s="2">
        <f t="shared" si="0"/>
        <v>3.0933333333333337</v>
      </c>
      <c r="O21" s="2">
        <f t="shared" si="0"/>
        <v>3.6266666666666669</v>
      </c>
      <c r="P21" s="3">
        <f t="shared" si="0"/>
        <v>20.333333333333332</v>
      </c>
    </row>
    <row r="22" spans="1:16" x14ac:dyDescent="0.25">
      <c r="A22" s="9" t="s">
        <v>20</v>
      </c>
      <c r="B22" s="14">
        <v>3.22</v>
      </c>
      <c r="C22" s="14">
        <v>3.73</v>
      </c>
      <c r="D22" s="14">
        <v>19</v>
      </c>
      <c r="E22" s="14"/>
      <c r="F22" s="14">
        <v>3.49</v>
      </c>
      <c r="G22" s="14">
        <v>3.87</v>
      </c>
      <c r="H22" s="14">
        <v>20</v>
      </c>
      <c r="I22" s="14"/>
      <c r="J22" s="14">
        <v>2.59</v>
      </c>
      <c r="K22" s="14">
        <v>3.71</v>
      </c>
      <c r="L22" s="4">
        <v>25</v>
      </c>
      <c r="N22" s="2">
        <f t="shared" si="0"/>
        <v>3.1</v>
      </c>
      <c r="O22" s="2">
        <f t="shared" si="0"/>
        <v>3.7699999999999996</v>
      </c>
      <c r="P22" s="3">
        <f t="shared" si="0"/>
        <v>21.333333333333332</v>
      </c>
    </row>
    <row r="23" spans="1:16" x14ac:dyDescent="0.25">
      <c r="A23" s="9" t="s">
        <v>21</v>
      </c>
      <c r="B23" s="14">
        <v>3.16</v>
      </c>
      <c r="C23" s="14">
        <v>3.71</v>
      </c>
      <c r="D23" s="14">
        <v>20</v>
      </c>
      <c r="E23" s="14"/>
      <c r="F23" s="14">
        <v>3.64</v>
      </c>
      <c r="G23" s="14">
        <v>3.76</v>
      </c>
      <c r="H23" s="14">
        <v>11</v>
      </c>
      <c r="I23" s="14"/>
      <c r="J23" s="14">
        <v>3.29</v>
      </c>
      <c r="K23" s="14">
        <v>3.75</v>
      </c>
      <c r="L23" s="14">
        <v>15</v>
      </c>
      <c r="N23" s="2">
        <f t="shared" si="0"/>
        <v>3.3633333333333333</v>
      </c>
      <c r="O23" s="2">
        <f t="shared" si="0"/>
        <v>3.7399999999999998</v>
      </c>
      <c r="P23" s="3">
        <f t="shared" si="0"/>
        <v>15.333333333333334</v>
      </c>
    </row>
    <row r="24" spans="1:16" x14ac:dyDescent="0.25">
      <c r="A24" s="9" t="s">
        <v>22</v>
      </c>
      <c r="B24" s="14">
        <v>3.14</v>
      </c>
      <c r="C24" s="14">
        <v>3.8</v>
      </c>
      <c r="D24" s="14">
        <v>21</v>
      </c>
      <c r="E24" s="14"/>
      <c r="F24" s="14">
        <v>3.29</v>
      </c>
      <c r="G24" s="14">
        <v>3.84</v>
      </c>
      <c r="H24" s="14">
        <v>27</v>
      </c>
      <c r="I24" s="14"/>
      <c r="J24" s="14">
        <v>2.21</v>
      </c>
      <c r="K24" s="14">
        <v>3.65</v>
      </c>
      <c r="L24" s="4">
        <v>31</v>
      </c>
      <c r="N24" s="2">
        <f t="shared" si="0"/>
        <v>2.8800000000000003</v>
      </c>
      <c r="O24" s="2">
        <f t="shared" si="0"/>
        <v>3.7633333333333332</v>
      </c>
      <c r="P24" s="5">
        <f t="shared" si="0"/>
        <v>26.333333333333332</v>
      </c>
    </row>
    <row r="25" spans="1:16" x14ac:dyDescent="0.25">
      <c r="A25" s="9" t="s">
        <v>23</v>
      </c>
      <c r="B25" s="14">
        <v>3.09</v>
      </c>
      <c r="C25" s="14">
        <v>3.49</v>
      </c>
      <c r="D25" s="14">
        <v>22</v>
      </c>
      <c r="E25" s="14"/>
      <c r="F25" s="14">
        <v>3.39</v>
      </c>
      <c r="G25" s="14">
        <v>3.7</v>
      </c>
      <c r="H25" s="14">
        <v>25</v>
      </c>
      <c r="I25" s="14"/>
      <c r="J25" s="14">
        <v>3.06</v>
      </c>
      <c r="K25" s="14">
        <v>3.69</v>
      </c>
      <c r="L25" s="14">
        <v>19</v>
      </c>
      <c r="N25" s="2">
        <f t="shared" si="0"/>
        <v>3.18</v>
      </c>
      <c r="O25" s="2">
        <f t="shared" si="0"/>
        <v>3.6266666666666669</v>
      </c>
      <c r="P25" s="5">
        <f t="shared" si="0"/>
        <v>22</v>
      </c>
    </row>
    <row r="26" spans="1:16" x14ac:dyDescent="0.25">
      <c r="A26" s="9" t="s">
        <v>24</v>
      </c>
      <c r="B26" s="14">
        <v>3.09</v>
      </c>
      <c r="C26" s="14">
        <v>3.47</v>
      </c>
      <c r="D26" s="14">
        <v>23</v>
      </c>
      <c r="E26" s="14"/>
      <c r="F26" s="14">
        <v>3.4</v>
      </c>
      <c r="G26" s="14">
        <v>3.65</v>
      </c>
      <c r="H26" s="14">
        <v>24</v>
      </c>
      <c r="I26" s="14"/>
      <c r="J26" s="14">
        <v>2.95</v>
      </c>
      <c r="K26" s="14">
        <v>3.45</v>
      </c>
      <c r="L26" s="4">
        <v>22</v>
      </c>
      <c r="N26" s="2">
        <f t="shared" si="0"/>
        <v>3.1466666666666669</v>
      </c>
      <c r="O26" s="2">
        <f t="shared" si="0"/>
        <v>3.5233333333333334</v>
      </c>
      <c r="P26" s="5">
        <f t="shared" si="0"/>
        <v>23</v>
      </c>
    </row>
    <row r="27" spans="1:16" x14ac:dyDescent="0.25">
      <c r="A27" s="9" t="s">
        <v>25</v>
      </c>
      <c r="B27" s="14">
        <v>3.05</v>
      </c>
      <c r="C27" s="14">
        <v>3.46</v>
      </c>
      <c r="D27" s="14">
        <v>24</v>
      </c>
      <c r="E27" s="14"/>
      <c r="F27" s="14">
        <v>3.47</v>
      </c>
      <c r="G27" s="14">
        <v>3.65</v>
      </c>
      <c r="H27" s="14">
        <v>21</v>
      </c>
      <c r="I27" s="14"/>
      <c r="J27" s="14">
        <v>3.07</v>
      </c>
      <c r="K27" s="14">
        <v>3.49</v>
      </c>
      <c r="L27" s="14">
        <v>18</v>
      </c>
      <c r="N27" s="2">
        <f t="shared" si="0"/>
        <v>3.1966666666666668</v>
      </c>
      <c r="O27" s="2">
        <f t="shared" si="0"/>
        <v>3.5333333333333332</v>
      </c>
      <c r="P27" s="5">
        <f t="shared" si="0"/>
        <v>21</v>
      </c>
    </row>
    <row r="28" spans="1:16" x14ac:dyDescent="0.25">
      <c r="A28" s="9" t="s">
        <v>26</v>
      </c>
      <c r="B28" s="14">
        <v>3.03</v>
      </c>
      <c r="C28" s="14">
        <v>3.66</v>
      </c>
      <c r="D28" s="14">
        <v>25</v>
      </c>
      <c r="E28" s="14"/>
      <c r="F28" s="14">
        <v>3.55</v>
      </c>
      <c r="G28" s="14">
        <v>3.8</v>
      </c>
      <c r="H28" s="14">
        <v>14</v>
      </c>
      <c r="I28" s="14"/>
      <c r="J28" s="14">
        <v>3.32</v>
      </c>
      <c r="K28" s="14">
        <v>3.66</v>
      </c>
      <c r="L28" s="14">
        <v>13</v>
      </c>
      <c r="N28" s="2">
        <f t="shared" si="0"/>
        <v>3.3000000000000003</v>
      </c>
      <c r="O28" s="2">
        <f t="shared" si="0"/>
        <v>3.706666666666667</v>
      </c>
      <c r="P28" s="5">
        <f t="shared" si="0"/>
        <v>17.333333333333332</v>
      </c>
    </row>
    <row r="29" spans="1:16" x14ac:dyDescent="0.25">
      <c r="A29" s="9" t="s">
        <v>27</v>
      </c>
      <c r="B29" s="14">
        <v>2.91</v>
      </c>
      <c r="C29" s="14">
        <v>3.63</v>
      </c>
      <c r="D29" s="4">
        <v>26</v>
      </c>
      <c r="E29" s="7"/>
      <c r="F29" s="14">
        <v>3.5</v>
      </c>
      <c r="G29" s="14">
        <v>3.8</v>
      </c>
      <c r="H29" s="14">
        <v>19</v>
      </c>
      <c r="I29" s="14"/>
      <c r="J29" s="14">
        <v>3.17</v>
      </c>
      <c r="K29" s="14">
        <v>3.6</v>
      </c>
      <c r="L29" s="14">
        <v>16</v>
      </c>
      <c r="N29" s="2">
        <f t="shared" si="0"/>
        <v>3.1933333333333334</v>
      </c>
      <c r="O29" s="2">
        <f t="shared" si="0"/>
        <v>3.6766666666666663</v>
      </c>
      <c r="P29" s="5">
        <f t="shared" si="0"/>
        <v>20.333333333333332</v>
      </c>
    </row>
    <row r="30" spans="1:16" x14ac:dyDescent="0.25">
      <c r="A30" s="9" t="s">
        <v>28</v>
      </c>
      <c r="B30" s="14">
        <v>2.91</v>
      </c>
      <c r="C30" s="14">
        <v>3.57</v>
      </c>
      <c r="D30" s="4">
        <v>27</v>
      </c>
      <c r="E30" s="7"/>
      <c r="F30" s="14">
        <v>3.37</v>
      </c>
      <c r="G30" s="14">
        <v>3.75</v>
      </c>
      <c r="H30" s="14">
        <v>26</v>
      </c>
      <c r="I30" s="14"/>
      <c r="J30" s="14">
        <v>3.16</v>
      </c>
      <c r="K30" s="14">
        <v>3.67</v>
      </c>
      <c r="L30" s="14">
        <v>17</v>
      </c>
      <c r="N30" s="2">
        <f t="shared" si="0"/>
        <v>3.1466666666666669</v>
      </c>
      <c r="O30" s="2">
        <f t="shared" si="0"/>
        <v>3.6633333333333336</v>
      </c>
      <c r="P30" s="5">
        <f t="shared" si="0"/>
        <v>23.333333333333332</v>
      </c>
    </row>
    <row r="31" spans="1:16" x14ac:dyDescent="0.25">
      <c r="A31" s="13" t="s">
        <v>29</v>
      </c>
      <c r="B31" s="14">
        <v>2.9</v>
      </c>
      <c r="C31" s="14">
        <v>3.67</v>
      </c>
      <c r="D31" s="4">
        <v>28</v>
      </c>
      <c r="E31" s="7"/>
      <c r="F31" s="14">
        <v>2.91</v>
      </c>
      <c r="G31" s="14">
        <v>3.82</v>
      </c>
      <c r="H31" s="4">
        <v>32</v>
      </c>
      <c r="I31" s="7"/>
      <c r="J31" s="14">
        <v>2.36</v>
      </c>
      <c r="K31" s="14">
        <v>3.68</v>
      </c>
      <c r="L31" s="4">
        <v>29</v>
      </c>
      <c r="N31" s="2">
        <f t="shared" si="0"/>
        <v>2.7233333333333332</v>
      </c>
      <c r="O31" s="2">
        <f t="shared" si="0"/>
        <v>3.7233333333333332</v>
      </c>
      <c r="P31" s="5">
        <f t="shared" si="0"/>
        <v>29.666666666666668</v>
      </c>
    </row>
    <row r="32" spans="1:16" x14ac:dyDescent="0.25">
      <c r="A32" s="9" t="s">
        <v>30</v>
      </c>
      <c r="B32" s="14">
        <v>2.88</v>
      </c>
      <c r="C32" s="14">
        <v>3.53</v>
      </c>
      <c r="D32" s="4">
        <v>29</v>
      </c>
      <c r="E32" s="7"/>
      <c r="F32" s="14">
        <v>3.41</v>
      </c>
      <c r="G32" s="14">
        <v>3.63</v>
      </c>
      <c r="H32" s="14">
        <v>23</v>
      </c>
      <c r="I32" s="7"/>
      <c r="J32" s="14">
        <v>3.05</v>
      </c>
      <c r="K32" s="14">
        <v>3.61</v>
      </c>
      <c r="L32" s="14">
        <v>20</v>
      </c>
      <c r="N32" s="2">
        <f t="shared" si="0"/>
        <v>3.1133333333333333</v>
      </c>
      <c r="O32" s="2">
        <f t="shared" si="0"/>
        <v>3.59</v>
      </c>
      <c r="P32" s="5">
        <f t="shared" si="0"/>
        <v>24</v>
      </c>
    </row>
    <row r="33" spans="1:16" x14ac:dyDescent="0.25">
      <c r="A33" s="9" t="s">
        <v>31</v>
      </c>
      <c r="B33" s="14">
        <v>2.83</v>
      </c>
      <c r="C33" s="14">
        <v>3.56</v>
      </c>
      <c r="D33" s="4">
        <v>30</v>
      </c>
      <c r="E33" s="7"/>
      <c r="F33" s="14">
        <v>3.22</v>
      </c>
      <c r="G33" s="14">
        <v>3.71</v>
      </c>
      <c r="H33" s="14">
        <v>29</v>
      </c>
      <c r="I33" s="7"/>
      <c r="J33" s="14">
        <v>2.11</v>
      </c>
      <c r="K33" s="14">
        <v>3.43</v>
      </c>
      <c r="L33" s="4">
        <v>32</v>
      </c>
      <c r="N33" s="2">
        <f t="shared" si="0"/>
        <v>2.72</v>
      </c>
      <c r="O33" s="2">
        <f t="shared" si="0"/>
        <v>3.5666666666666664</v>
      </c>
      <c r="P33" s="5">
        <f t="shared" si="0"/>
        <v>30.333333333333332</v>
      </c>
    </row>
    <row r="34" spans="1:16" x14ac:dyDescent="0.25">
      <c r="A34" s="9" t="s">
        <v>32</v>
      </c>
      <c r="B34" s="14">
        <v>2.81</v>
      </c>
      <c r="C34" s="14">
        <v>3.61</v>
      </c>
      <c r="D34" s="4">
        <v>31</v>
      </c>
      <c r="E34" s="7"/>
      <c r="F34" s="14">
        <v>3.12</v>
      </c>
      <c r="G34" s="14">
        <v>3.73</v>
      </c>
      <c r="H34" s="14">
        <v>30</v>
      </c>
      <c r="I34" s="7"/>
      <c r="J34" s="14">
        <v>2.11</v>
      </c>
      <c r="K34" s="14">
        <v>3.62</v>
      </c>
      <c r="L34" s="4">
        <v>33</v>
      </c>
      <c r="N34" s="2">
        <f t="shared" si="0"/>
        <v>2.6799999999999997</v>
      </c>
      <c r="O34" s="2">
        <f t="shared" si="0"/>
        <v>3.6533333333333338</v>
      </c>
      <c r="P34" s="5">
        <f t="shared" si="0"/>
        <v>31.333333333333332</v>
      </c>
    </row>
    <row r="35" spans="1:16" x14ac:dyDescent="0.25">
      <c r="A35" s="9" t="s">
        <v>33</v>
      </c>
      <c r="B35" s="14">
        <v>2.6</v>
      </c>
      <c r="C35" s="14">
        <v>3.29</v>
      </c>
      <c r="D35" s="4">
        <v>32</v>
      </c>
      <c r="E35" s="7"/>
      <c r="F35" s="14">
        <v>3.09</v>
      </c>
      <c r="G35" s="14">
        <v>3.6</v>
      </c>
      <c r="H35" s="14">
        <v>31</v>
      </c>
      <c r="I35" s="7"/>
      <c r="J35" s="14">
        <v>2.97</v>
      </c>
      <c r="K35" s="14">
        <v>3.45</v>
      </c>
      <c r="L35" s="4">
        <v>21</v>
      </c>
      <c r="N35" s="2">
        <f t="shared" si="0"/>
        <v>2.8866666666666667</v>
      </c>
      <c r="O35" s="2">
        <f t="shared" si="0"/>
        <v>3.4466666666666668</v>
      </c>
      <c r="P35" s="5">
        <f t="shared" si="0"/>
        <v>28</v>
      </c>
    </row>
    <row r="36" spans="1:16" x14ac:dyDescent="0.25">
      <c r="A36" s="13" t="s">
        <v>34</v>
      </c>
      <c r="B36" s="14">
        <v>2.4500000000000002</v>
      </c>
      <c r="C36" s="14">
        <v>3.73</v>
      </c>
      <c r="D36" s="4">
        <v>33</v>
      </c>
      <c r="E36" s="7"/>
      <c r="F36" s="14">
        <v>2.52</v>
      </c>
      <c r="G36" s="14">
        <v>3.76</v>
      </c>
      <c r="H36" s="4">
        <v>34</v>
      </c>
      <c r="I36" s="7"/>
      <c r="J36" s="14">
        <v>2.08</v>
      </c>
      <c r="K36" s="14">
        <v>3.55</v>
      </c>
      <c r="L36" s="4">
        <v>34</v>
      </c>
      <c r="N36" s="2">
        <f t="shared" si="0"/>
        <v>2.35</v>
      </c>
      <c r="O36" s="2">
        <f t="shared" si="0"/>
        <v>3.6799999999999997</v>
      </c>
      <c r="P36" s="5">
        <f t="shared" si="0"/>
        <v>33.666666666666664</v>
      </c>
    </row>
    <row r="37" spans="1:16" x14ac:dyDescent="0.25">
      <c r="A37" s="13" t="s">
        <v>35</v>
      </c>
      <c r="B37" s="14">
        <v>2.2799999999999998</v>
      </c>
      <c r="C37" s="14">
        <v>3.63</v>
      </c>
      <c r="D37" s="4">
        <v>34</v>
      </c>
      <c r="E37" s="7"/>
      <c r="F37" s="14">
        <v>2.81</v>
      </c>
      <c r="G37" s="14">
        <v>3.69</v>
      </c>
      <c r="H37" s="4">
        <v>33</v>
      </c>
      <c r="I37" s="7"/>
      <c r="J37" s="14">
        <v>2.54</v>
      </c>
      <c r="K37" s="14">
        <v>3.53</v>
      </c>
      <c r="L37" s="4">
        <v>26</v>
      </c>
      <c r="N37" s="2">
        <f t="shared" si="0"/>
        <v>2.5433333333333334</v>
      </c>
      <c r="O37" s="2">
        <f t="shared" si="0"/>
        <v>3.6166666666666667</v>
      </c>
      <c r="P37" s="5">
        <f t="shared" si="0"/>
        <v>31</v>
      </c>
    </row>
    <row r="38" spans="1:16" x14ac:dyDescent="0.25">
      <c r="P38" s="6"/>
    </row>
    <row r="39" spans="1:16" x14ac:dyDescent="0.25">
      <c r="A39" t="s">
        <v>139</v>
      </c>
      <c r="P39" s="6"/>
    </row>
    <row r="40" spans="1:16" x14ac:dyDescent="0.25">
      <c r="A40" s="9" t="s">
        <v>151</v>
      </c>
      <c r="B40" s="17" t="s">
        <v>140</v>
      </c>
      <c r="F40" s="17" t="s">
        <v>140</v>
      </c>
      <c r="J40" s="17" t="s">
        <v>140</v>
      </c>
      <c r="N40" s="17" t="s">
        <v>140</v>
      </c>
      <c r="P40" s="6"/>
    </row>
    <row r="41" spans="1:16" x14ac:dyDescent="0.25">
      <c r="A41" s="9" t="s">
        <v>141</v>
      </c>
      <c r="B41" s="14">
        <v>2.52</v>
      </c>
      <c r="F41" s="14">
        <v>2.39</v>
      </c>
      <c r="J41" s="14">
        <v>2.54</v>
      </c>
      <c r="N41" s="2">
        <f>((B41+F41+J41)/3)</f>
        <v>2.4833333333333334</v>
      </c>
      <c r="P41" s="6"/>
    </row>
    <row r="42" spans="1:16" x14ac:dyDescent="0.25">
      <c r="A42" s="9" t="s">
        <v>142</v>
      </c>
      <c r="B42" s="14">
        <v>2.63</v>
      </c>
      <c r="F42" s="14">
        <v>2.62</v>
      </c>
      <c r="J42" s="14">
        <v>2.65</v>
      </c>
      <c r="N42" s="2">
        <f t="shared" ref="N42:N44" si="1">((B42+F42+J42)/3)</f>
        <v>2.6333333333333333</v>
      </c>
      <c r="P42" s="6"/>
    </row>
    <row r="43" spans="1:16" x14ac:dyDescent="0.25">
      <c r="A43" s="9" t="s">
        <v>145</v>
      </c>
      <c r="B43" s="14">
        <v>2.79</v>
      </c>
      <c r="F43" s="14">
        <v>2.44</v>
      </c>
      <c r="J43" s="14">
        <v>2.81</v>
      </c>
      <c r="N43" s="2">
        <f t="shared" si="1"/>
        <v>2.68</v>
      </c>
      <c r="P43" s="6"/>
    </row>
    <row r="44" spans="1:16" x14ac:dyDescent="0.25">
      <c r="A44" s="9" t="s">
        <v>148</v>
      </c>
      <c r="B44" s="14">
        <v>2.75</v>
      </c>
      <c r="F44" s="14">
        <v>2.65</v>
      </c>
      <c r="J44" s="14">
        <v>2.83</v>
      </c>
      <c r="N44" s="2">
        <f t="shared" si="1"/>
        <v>2.7433333333333336</v>
      </c>
      <c r="P44" s="6"/>
    </row>
    <row r="45" spans="1:16" x14ac:dyDescent="0.25">
      <c r="P45" s="6"/>
    </row>
    <row r="46" spans="1:16" x14ac:dyDescent="0.25">
      <c r="B46" s="16" t="s">
        <v>17</v>
      </c>
      <c r="C46" s="15" t="s">
        <v>41</v>
      </c>
      <c r="D46" s="16" t="s">
        <v>42</v>
      </c>
      <c r="E46" s="16"/>
      <c r="F46" s="16" t="s">
        <v>17</v>
      </c>
      <c r="G46" s="15" t="s">
        <v>41</v>
      </c>
      <c r="H46" s="16" t="s">
        <v>42</v>
      </c>
      <c r="I46" s="16"/>
      <c r="J46" s="16" t="s">
        <v>17</v>
      </c>
      <c r="K46" s="15" t="s">
        <v>41</v>
      </c>
      <c r="L46" s="16" t="s">
        <v>42</v>
      </c>
      <c r="M46" s="16"/>
      <c r="N46" s="16" t="s">
        <v>17</v>
      </c>
      <c r="O46" s="15" t="s">
        <v>41</v>
      </c>
      <c r="P46" s="15" t="s">
        <v>42</v>
      </c>
    </row>
    <row r="47" spans="1:16" x14ac:dyDescent="0.25">
      <c r="A47" s="9" t="s">
        <v>43</v>
      </c>
      <c r="B47" s="14">
        <v>3.72</v>
      </c>
      <c r="C47" s="14">
        <v>3.8</v>
      </c>
      <c r="D47" s="14">
        <v>3.88</v>
      </c>
      <c r="E47" s="14"/>
      <c r="F47" s="14">
        <v>3.77</v>
      </c>
      <c r="G47" s="14">
        <v>3.83</v>
      </c>
      <c r="H47" s="14">
        <v>3.93</v>
      </c>
      <c r="J47" s="2">
        <v>3.9</v>
      </c>
      <c r="K47" s="14">
        <v>3.74</v>
      </c>
      <c r="L47" s="14">
        <v>3.88</v>
      </c>
      <c r="N47" s="2">
        <f t="shared" ref="N47:P50" si="2">(B47+F47+J47)/3</f>
        <v>3.7966666666666669</v>
      </c>
      <c r="O47" s="2">
        <f t="shared" si="2"/>
        <v>3.7900000000000005</v>
      </c>
      <c r="P47" s="8">
        <f t="shared" si="2"/>
        <v>3.8966666666666669</v>
      </c>
    </row>
    <row r="48" spans="1:16" x14ac:dyDescent="0.25">
      <c r="A48" s="9" t="s">
        <v>44</v>
      </c>
      <c r="B48" s="14">
        <v>3.49</v>
      </c>
      <c r="C48" s="14">
        <v>3.82</v>
      </c>
      <c r="D48" s="14">
        <v>3.89</v>
      </c>
      <c r="E48" s="14"/>
      <c r="F48" s="14">
        <v>3.65</v>
      </c>
      <c r="G48" s="14">
        <v>3.87</v>
      </c>
      <c r="H48" s="14">
        <v>3.95</v>
      </c>
      <c r="J48" s="14">
        <v>3.68</v>
      </c>
      <c r="K48" s="14">
        <v>3.83</v>
      </c>
      <c r="L48" s="14">
        <v>3.91</v>
      </c>
      <c r="N48" s="2">
        <f t="shared" si="2"/>
        <v>3.6066666666666669</v>
      </c>
      <c r="O48" s="2">
        <f t="shared" si="2"/>
        <v>3.84</v>
      </c>
      <c r="P48" s="8">
        <f t="shared" si="2"/>
        <v>3.9166666666666665</v>
      </c>
    </row>
    <row r="49" spans="1:17" x14ac:dyDescent="0.25">
      <c r="A49" s="9" t="s">
        <v>45</v>
      </c>
      <c r="B49" s="14">
        <v>3.46</v>
      </c>
      <c r="C49" s="14">
        <v>3.81</v>
      </c>
      <c r="D49" s="14">
        <v>3.87</v>
      </c>
      <c r="E49" s="14"/>
      <c r="F49" s="14">
        <v>3.66</v>
      </c>
      <c r="G49" s="14">
        <v>3.86</v>
      </c>
      <c r="H49" s="14">
        <v>3.92</v>
      </c>
      <c r="J49" s="14">
        <v>3.67</v>
      </c>
      <c r="K49" s="14">
        <v>3.91</v>
      </c>
      <c r="L49" s="14">
        <v>3.88</v>
      </c>
      <c r="N49" s="2">
        <f t="shared" si="2"/>
        <v>3.5966666666666662</v>
      </c>
      <c r="O49" s="2">
        <f t="shared" si="2"/>
        <v>3.86</v>
      </c>
      <c r="P49" s="8">
        <f t="shared" si="2"/>
        <v>3.89</v>
      </c>
    </row>
    <row r="50" spans="1:17" x14ac:dyDescent="0.25">
      <c r="A50" s="9" t="s">
        <v>46</v>
      </c>
      <c r="B50" s="2">
        <v>3.6</v>
      </c>
      <c r="C50" s="14">
        <v>3.85</v>
      </c>
      <c r="D50" s="14">
        <v>3.87</v>
      </c>
      <c r="E50" s="14"/>
      <c r="F50" s="14">
        <v>3.62</v>
      </c>
      <c r="G50" s="14">
        <v>3.86</v>
      </c>
      <c r="H50" s="14">
        <v>3.92</v>
      </c>
      <c r="J50" s="2">
        <v>3.7</v>
      </c>
      <c r="K50" s="14">
        <v>3.85</v>
      </c>
      <c r="L50" s="14">
        <v>3.86</v>
      </c>
      <c r="N50" s="2">
        <f t="shared" si="2"/>
        <v>3.6400000000000006</v>
      </c>
      <c r="O50" s="2">
        <f t="shared" si="2"/>
        <v>3.8533333333333335</v>
      </c>
      <c r="P50" s="8">
        <f t="shared" si="2"/>
        <v>3.8833333333333333</v>
      </c>
    </row>
    <row r="51" spans="1:17" x14ac:dyDescent="0.25">
      <c r="A51" s="9"/>
      <c r="B51" s="14"/>
      <c r="C51" s="14"/>
      <c r="D51" s="14"/>
      <c r="E51" s="14"/>
      <c r="F51" s="14"/>
      <c r="G51" s="14"/>
      <c r="H51" s="14"/>
      <c r="J51" s="14"/>
      <c r="K51" s="14"/>
      <c r="L51" s="14"/>
      <c r="N51" s="2"/>
      <c r="O51" s="2"/>
      <c r="P51" s="8"/>
    </row>
    <row r="52" spans="1:17" x14ac:dyDescent="0.25">
      <c r="A52" s="14" t="s">
        <v>92</v>
      </c>
      <c r="B52" s="15" t="s">
        <v>90</v>
      </c>
      <c r="C52" s="15" t="s">
        <v>91</v>
      </c>
      <c r="D52" s="15"/>
      <c r="E52" s="15"/>
      <c r="F52" s="15" t="s">
        <v>90</v>
      </c>
      <c r="G52" s="15" t="s">
        <v>91</v>
      </c>
      <c r="H52" s="15"/>
      <c r="I52" s="16"/>
      <c r="J52" s="15" t="s">
        <v>90</v>
      </c>
      <c r="K52" s="15" t="s">
        <v>91</v>
      </c>
      <c r="L52" s="15"/>
      <c r="M52" s="16"/>
      <c r="N52" s="15" t="s">
        <v>90</v>
      </c>
      <c r="O52" s="15" t="s">
        <v>91</v>
      </c>
      <c r="P52" s="8"/>
    </row>
    <row r="53" spans="1:17" x14ac:dyDescent="0.25">
      <c r="A53" s="9" t="s">
        <v>72</v>
      </c>
      <c r="B53" s="10">
        <v>1.24E-2</v>
      </c>
      <c r="C53" s="2">
        <v>4.13</v>
      </c>
      <c r="D53" s="14"/>
      <c r="E53" s="14"/>
      <c r="F53" s="10">
        <v>2.8400000000000002E-2</v>
      </c>
      <c r="G53" s="2">
        <v>3.75</v>
      </c>
      <c r="H53" s="14"/>
      <c r="J53" s="10">
        <v>9.4000000000000004E-3</v>
      </c>
      <c r="K53" s="14">
        <v>3.62</v>
      </c>
      <c r="N53" s="10">
        <f t="shared" ref="N53:O70" si="3">(B53+F53+J53)/3</f>
        <v>1.6733333333333333E-2</v>
      </c>
      <c r="O53" s="2">
        <f t="shared" si="3"/>
        <v>3.8333333333333335</v>
      </c>
      <c r="P53" s="8"/>
      <c r="Q53" s="2"/>
    </row>
    <row r="54" spans="1:17" x14ac:dyDescent="0.25">
      <c r="A54" s="9" t="s">
        <v>73</v>
      </c>
      <c r="B54" s="10">
        <v>4.9700000000000001E-2</v>
      </c>
      <c r="C54" s="2">
        <v>3.98</v>
      </c>
      <c r="D54" s="14"/>
      <c r="E54" s="14"/>
      <c r="F54" s="10">
        <v>0.1381</v>
      </c>
      <c r="G54" s="2">
        <v>3.85</v>
      </c>
      <c r="H54" s="14"/>
      <c r="J54" s="10">
        <v>2.8000000000000001E-2</v>
      </c>
      <c r="K54" s="14">
        <v>3.6</v>
      </c>
      <c r="N54" s="10">
        <f t="shared" si="3"/>
        <v>7.1933333333333335E-2</v>
      </c>
      <c r="O54" s="2">
        <f t="shared" si="3"/>
        <v>3.81</v>
      </c>
      <c r="P54" s="8"/>
      <c r="Q54" s="2"/>
    </row>
    <row r="55" spans="1:17" x14ac:dyDescent="0.25">
      <c r="A55" s="9" t="s">
        <v>74</v>
      </c>
      <c r="B55" s="10">
        <v>6.2100000000000002E-2</v>
      </c>
      <c r="C55" s="2">
        <v>3.68</v>
      </c>
      <c r="D55" s="14"/>
      <c r="E55" s="14"/>
      <c r="F55" s="10">
        <v>6.1499999999999999E-2</v>
      </c>
      <c r="G55" s="2">
        <v>3.5</v>
      </c>
      <c r="H55" s="14"/>
      <c r="J55" s="10">
        <v>2.8000000000000001E-2</v>
      </c>
      <c r="K55" s="14">
        <v>3.38</v>
      </c>
      <c r="N55" s="10">
        <f t="shared" si="3"/>
        <v>5.053333333333334E-2</v>
      </c>
      <c r="O55" s="2">
        <f t="shared" si="3"/>
        <v>3.5199999999999996</v>
      </c>
      <c r="P55" s="8"/>
      <c r="Q55" s="2"/>
    </row>
    <row r="56" spans="1:17" x14ac:dyDescent="0.25">
      <c r="A56" s="9" t="s">
        <v>75</v>
      </c>
      <c r="B56" s="10">
        <v>8.0699999999999994E-2</v>
      </c>
      <c r="C56" s="2">
        <v>3.61</v>
      </c>
      <c r="D56" s="14"/>
      <c r="E56" s="14"/>
      <c r="F56" s="10">
        <v>0.1469</v>
      </c>
      <c r="G56" s="2">
        <v>3.22</v>
      </c>
      <c r="H56" s="14"/>
      <c r="J56" s="10">
        <v>0.1028</v>
      </c>
      <c r="K56" s="14">
        <v>3.39</v>
      </c>
      <c r="N56" s="10">
        <f t="shared" si="3"/>
        <v>0.11013333333333335</v>
      </c>
      <c r="O56" s="2">
        <f t="shared" si="3"/>
        <v>3.4066666666666667</v>
      </c>
      <c r="P56" s="8"/>
      <c r="Q56" s="2"/>
    </row>
    <row r="57" spans="1:17" x14ac:dyDescent="0.25">
      <c r="A57" s="9" t="s">
        <v>76</v>
      </c>
      <c r="B57" s="10">
        <v>0.125</v>
      </c>
      <c r="C57" s="2">
        <v>2.57</v>
      </c>
      <c r="D57" s="14"/>
      <c r="E57" s="14"/>
      <c r="F57" s="10">
        <v>0.1333</v>
      </c>
      <c r="G57" s="2">
        <v>2.66</v>
      </c>
      <c r="H57" s="14"/>
      <c r="J57" s="10">
        <v>0.15890000000000001</v>
      </c>
      <c r="K57" s="14">
        <v>2.8</v>
      </c>
      <c r="N57" s="10">
        <f t="shared" si="3"/>
        <v>0.13906666666666667</v>
      </c>
      <c r="O57" s="2">
        <f t="shared" si="3"/>
        <v>2.6766666666666672</v>
      </c>
      <c r="P57" s="8"/>
      <c r="Q57" s="2"/>
    </row>
    <row r="58" spans="1:17" x14ac:dyDescent="0.25">
      <c r="A58" s="9" t="s">
        <v>77</v>
      </c>
      <c r="B58" s="10">
        <v>0.25469999999999998</v>
      </c>
      <c r="C58" s="2">
        <v>2.61</v>
      </c>
      <c r="D58" s="14"/>
      <c r="E58" s="14"/>
      <c r="F58" s="10">
        <v>0.37219999999999998</v>
      </c>
      <c r="G58" s="2">
        <v>2.83</v>
      </c>
      <c r="H58" s="14"/>
      <c r="J58" s="10">
        <v>0.1792</v>
      </c>
      <c r="K58" s="14">
        <v>2.4900000000000002</v>
      </c>
      <c r="N58" s="10">
        <f t="shared" si="3"/>
        <v>0.26869999999999999</v>
      </c>
      <c r="O58" s="2">
        <f t="shared" si="3"/>
        <v>2.6433333333333331</v>
      </c>
      <c r="P58" s="8"/>
      <c r="Q58" s="2"/>
    </row>
    <row r="59" spans="1:17" x14ac:dyDescent="0.25">
      <c r="A59" s="9" t="s">
        <v>78</v>
      </c>
      <c r="B59" s="10">
        <v>0.32300000000000001</v>
      </c>
      <c r="C59" s="2">
        <v>2.88</v>
      </c>
      <c r="D59" s="14"/>
      <c r="E59" s="14"/>
      <c r="F59" s="10">
        <v>0.33900000000000002</v>
      </c>
      <c r="G59" s="2">
        <v>2.97</v>
      </c>
      <c r="H59" s="14"/>
      <c r="J59" s="10">
        <v>0.15890000000000001</v>
      </c>
      <c r="K59" s="14">
        <v>2.62</v>
      </c>
      <c r="N59" s="10">
        <f t="shared" si="3"/>
        <v>0.27363333333333334</v>
      </c>
      <c r="O59" s="2">
        <f t="shared" si="3"/>
        <v>2.8233333333333328</v>
      </c>
      <c r="P59" s="8"/>
      <c r="Q59" s="2"/>
    </row>
    <row r="60" spans="1:17" x14ac:dyDescent="0.25">
      <c r="A60" s="9" t="s">
        <v>79</v>
      </c>
      <c r="B60" s="10">
        <v>0.33539999999999998</v>
      </c>
      <c r="C60" s="2">
        <v>1.79</v>
      </c>
      <c r="D60" s="14"/>
      <c r="E60" s="14"/>
      <c r="F60" s="10">
        <v>0.24579999999999999</v>
      </c>
      <c r="G60" s="2">
        <v>1.99</v>
      </c>
      <c r="H60" s="14"/>
      <c r="J60" s="10">
        <v>8.4900000000000003E-2</v>
      </c>
      <c r="K60" s="14">
        <v>1.63</v>
      </c>
      <c r="N60" s="10">
        <f t="shared" si="3"/>
        <v>0.2220333333333333</v>
      </c>
      <c r="O60" s="2">
        <f t="shared" si="3"/>
        <v>1.8033333333333335</v>
      </c>
      <c r="P60" s="8"/>
      <c r="Q60" s="2"/>
    </row>
    <row r="61" spans="1:17" x14ac:dyDescent="0.25">
      <c r="A61" s="9" t="s">
        <v>80</v>
      </c>
      <c r="B61" s="10">
        <v>0.4037</v>
      </c>
      <c r="C61" s="2">
        <v>2.0099999999999998</v>
      </c>
      <c r="D61" s="14"/>
      <c r="E61" s="14"/>
      <c r="F61" s="10">
        <v>0.44890000000000002</v>
      </c>
      <c r="G61" s="2">
        <v>2.31</v>
      </c>
      <c r="H61" s="14"/>
      <c r="J61" s="10">
        <v>0.24299999999999999</v>
      </c>
      <c r="K61" s="14">
        <v>2.2999999999999998</v>
      </c>
      <c r="N61" s="10">
        <f t="shared" si="3"/>
        <v>0.36520000000000002</v>
      </c>
      <c r="O61" s="2">
        <f t="shared" si="3"/>
        <v>2.2066666666666666</v>
      </c>
      <c r="P61" s="8"/>
      <c r="Q61" s="2"/>
    </row>
    <row r="62" spans="1:17" x14ac:dyDescent="0.25">
      <c r="A62" s="9" t="s">
        <v>81</v>
      </c>
      <c r="B62" s="10">
        <v>0.40989999999999999</v>
      </c>
      <c r="C62" s="2">
        <v>3.37</v>
      </c>
      <c r="D62" s="14"/>
      <c r="E62" s="14"/>
      <c r="F62" s="10">
        <v>0.46889999999999998</v>
      </c>
      <c r="G62" s="2">
        <v>3.22</v>
      </c>
      <c r="H62" s="14"/>
      <c r="J62" s="10">
        <v>0.46729999999999999</v>
      </c>
      <c r="K62" s="14">
        <v>3.39</v>
      </c>
      <c r="N62" s="10">
        <f t="shared" si="3"/>
        <v>0.44870000000000004</v>
      </c>
      <c r="O62" s="2">
        <f t="shared" si="3"/>
        <v>3.3266666666666667</v>
      </c>
      <c r="P62" s="8"/>
      <c r="Q62" s="2"/>
    </row>
    <row r="63" spans="1:17" x14ac:dyDescent="0.25">
      <c r="A63" s="9" t="s">
        <v>82</v>
      </c>
      <c r="B63" s="10">
        <v>0.47199999999999998</v>
      </c>
      <c r="C63" s="2">
        <v>3.46</v>
      </c>
      <c r="D63" s="14"/>
      <c r="E63" s="14"/>
      <c r="F63" s="10">
        <v>0.2472</v>
      </c>
      <c r="G63" s="2">
        <v>3.22</v>
      </c>
      <c r="H63" s="14"/>
      <c r="J63" s="10">
        <v>0.23580000000000001</v>
      </c>
      <c r="K63" s="14">
        <v>3.52</v>
      </c>
      <c r="N63" s="10">
        <f t="shared" si="3"/>
        <v>0.3183333333333333</v>
      </c>
      <c r="O63" s="2">
        <f t="shared" si="3"/>
        <v>3.4</v>
      </c>
      <c r="P63" s="8"/>
      <c r="Q63" s="2"/>
    </row>
    <row r="64" spans="1:17" x14ac:dyDescent="0.25">
      <c r="A64" s="9" t="s">
        <v>83</v>
      </c>
      <c r="B64" s="10">
        <v>0.50929999999999997</v>
      </c>
      <c r="C64" s="2">
        <v>4.28</v>
      </c>
      <c r="D64" s="14"/>
      <c r="E64" s="14"/>
      <c r="F64" s="10">
        <v>0.63280000000000003</v>
      </c>
      <c r="G64" s="2">
        <v>3.86</v>
      </c>
      <c r="H64" s="14"/>
      <c r="J64" s="10">
        <v>0.55659999999999998</v>
      </c>
      <c r="K64" s="14">
        <v>3.85</v>
      </c>
      <c r="N64" s="10">
        <f t="shared" si="3"/>
        <v>0.56623333333333337</v>
      </c>
      <c r="O64" s="2">
        <f t="shared" si="3"/>
        <v>3.9966666666666666</v>
      </c>
      <c r="P64" s="8"/>
      <c r="Q64" s="2"/>
    </row>
    <row r="65" spans="1:17" x14ac:dyDescent="0.25">
      <c r="A65" s="9" t="s">
        <v>84</v>
      </c>
      <c r="B65" s="10">
        <v>0.52170000000000005</v>
      </c>
      <c r="C65" s="2">
        <v>4.28</v>
      </c>
      <c r="D65" s="14"/>
      <c r="E65" s="14"/>
      <c r="F65" s="10">
        <v>0.69830000000000003</v>
      </c>
      <c r="G65" s="2">
        <v>4.2</v>
      </c>
      <c r="H65" s="14"/>
      <c r="J65" s="10">
        <v>0.58879999999999999</v>
      </c>
      <c r="K65" s="14">
        <v>4.16</v>
      </c>
      <c r="N65" s="10">
        <f t="shared" si="3"/>
        <v>0.60293333333333343</v>
      </c>
      <c r="O65" s="2">
        <f t="shared" si="3"/>
        <v>4.2133333333333338</v>
      </c>
      <c r="P65" s="8"/>
      <c r="Q65" s="2"/>
    </row>
    <row r="66" spans="1:17" x14ac:dyDescent="0.25">
      <c r="A66" s="9" t="s">
        <v>85</v>
      </c>
      <c r="B66" s="10">
        <v>0.53749999999999998</v>
      </c>
      <c r="C66" s="2">
        <v>2.5499999999999998</v>
      </c>
      <c r="D66" s="14"/>
      <c r="E66" s="14"/>
      <c r="F66" s="10">
        <v>0.52249999999999996</v>
      </c>
      <c r="G66" s="2">
        <v>2.34</v>
      </c>
      <c r="H66" s="14"/>
      <c r="J66" s="10">
        <v>0.58879999999999999</v>
      </c>
      <c r="K66" s="14">
        <v>2.73</v>
      </c>
      <c r="N66" s="10">
        <f t="shared" si="3"/>
        <v>0.54959999999999998</v>
      </c>
      <c r="O66" s="2">
        <f t="shared" si="3"/>
        <v>2.5399999999999996</v>
      </c>
      <c r="P66" s="8"/>
      <c r="Q66" s="2"/>
    </row>
    <row r="67" spans="1:17" x14ac:dyDescent="0.25">
      <c r="A67" s="9" t="s">
        <v>86</v>
      </c>
      <c r="B67" s="10">
        <v>0.5776</v>
      </c>
      <c r="C67" s="2">
        <v>3.04</v>
      </c>
      <c r="D67" s="14"/>
      <c r="E67" s="14"/>
      <c r="F67" s="10">
        <v>0.57779999999999998</v>
      </c>
      <c r="G67" s="2">
        <v>2.88</v>
      </c>
      <c r="H67" s="14"/>
      <c r="J67" s="10">
        <v>0.58489999999999998</v>
      </c>
      <c r="K67" s="14">
        <v>2.86</v>
      </c>
      <c r="N67" s="10">
        <f t="shared" si="3"/>
        <v>0.58009999999999995</v>
      </c>
      <c r="O67" s="2">
        <f t="shared" si="3"/>
        <v>2.9266666666666663</v>
      </c>
      <c r="P67" s="8"/>
      <c r="Q67" s="2"/>
    </row>
    <row r="68" spans="1:17" x14ac:dyDescent="0.25">
      <c r="A68" s="9" t="s">
        <v>87</v>
      </c>
      <c r="B68" s="10">
        <v>0.5776</v>
      </c>
      <c r="C68" s="2">
        <v>2.78</v>
      </c>
      <c r="D68" s="14"/>
      <c r="E68" s="14"/>
      <c r="F68" s="10">
        <v>0.58520000000000005</v>
      </c>
      <c r="G68" s="2">
        <v>2.7</v>
      </c>
      <c r="H68" s="14"/>
      <c r="J68" s="10">
        <v>0.55659999999999998</v>
      </c>
      <c r="K68" s="14">
        <v>2.85</v>
      </c>
      <c r="N68" s="10">
        <f t="shared" si="3"/>
        <v>0.57313333333333338</v>
      </c>
      <c r="O68" s="2">
        <f t="shared" si="3"/>
        <v>2.7766666666666668</v>
      </c>
      <c r="P68" s="8"/>
      <c r="Q68" s="2"/>
    </row>
    <row r="69" spans="1:17" x14ac:dyDescent="0.25">
      <c r="A69" s="9" t="s">
        <v>88</v>
      </c>
      <c r="B69" s="10">
        <v>0.6149</v>
      </c>
      <c r="C69" s="2">
        <v>2.87</v>
      </c>
      <c r="D69" s="14"/>
      <c r="E69" s="14"/>
      <c r="F69" s="10">
        <v>0.61019999999999996</v>
      </c>
      <c r="G69" s="2">
        <v>2.78</v>
      </c>
      <c r="H69" s="14"/>
      <c r="J69" s="10">
        <v>0.64149999999999996</v>
      </c>
      <c r="K69" s="14">
        <v>2.95</v>
      </c>
      <c r="N69" s="10">
        <f t="shared" si="3"/>
        <v>0.62219999999999998</v>
      </c>
      <c r="O69" s="2">
        <f t="shared" si="3"/>
        <v>2.8666666666666671</v>
      </c>
      <c r="P69" s="8"/>
      <c r="Q69" s="2"/>
    </row>
    <row r="70" spans="1:17" x14ac:dyDescent="0.25">
      <c r="A70" s="9" t="s">
        <v>89</v>
      </c>
      <c r="B70" s="10">
        <v>0.71250000000000002</v>
      </c>
      <c r="C70" s="2">
        <v>3.05</v>
      </c>
      <c r="F70" s="10">
        <v>0.6532</v>
      </c>
      <c r="G70" s="2">
        <v>2.97</v>
      </c>
      <c r="J70" s="10">
        <v>0.63549999999999995</v>
      </c>
      <c r="K70" s="14">
        <v>3.18</v>
      </c>
      <c r="N70" s="10">
        <f t="shared" si="3"/>
        <v>0.66706666666666659</v>
      </c>
      <c r="O70" s="2">
        <f t="shared" si="3"/>
        <v>3.0666666666666664</v>
      </c>
      <c r="Q70" s="2"/>
    </row>
    <row r="72" spans="1:17" x14ac:dyDescent="0.25">
      <c r="A72" t="s">
        <v>55</v>
      </c>
      <c r="B72" s="15" t="s">
        <v>47</v>
      </c>
      <c r="C72" s="15" t="s">
        <v>48</v>
      </c>
      <c r="D72" s="16"/>
      <c r="E72" s="16"/>
      <c r="F72" s="15" t="s">
        <v>47</v>
      </c>
      <c r="G72" s="15" t="s">
        <v>48</v>
      </c>
      <c r="H72" s="16"/>
      <c r="I72" s="16"/>
      <c r="J72" s="15" t="s">
        <v>47</v>
      </c>
      <c r="K72" s="15" t="s">
        <v>48</v>
      </c>
      <c r="L72" s="16"/>
      <c r="M72" s="16"/>
      <c r="N72" s="15" t="s">
        <v>47</v>
      </c>
      <c r="O72" s="15" t="s">
        <v>48</v>
      </c>
    </row>
    <row r="73" spans="1:17" x14ac:dyDescent="0.25">
      <c r="B73" s="14"/>
      <c r="C73" s="14"/>
    </row>
    <row r="74" spans="1:17" x14ac:dyDescent="0.25">
      <c r="A74" s="9" t="s">
        <v>49</v>
      </c>
      <c r="B74" s="10">
        <v>0.4088</v>
      </c>
      <c r="C74" s="10">
        <v>0.59119999999999995</v>
      </c>
      <c r="F74" s="10">
        <v>0.25280000000000002</v>
      </c>
      <c r="G74" s="10">
        <v>0.74719999999999998</v>
      </c>
      <c r="J74" s="10">
        <v>0.41749999999999998</v>
      </c>
      <c r="K74" s="10">
        <v>0.58250000000000002</v>
      </c>
      <c r="N74" s="10">
        <f t="shared" ref="N74:O79" si="4">(B74+F74+J74)/3</f>
        <v>0.35969999999999996</v>
      </c>
      <c r="O74" s="10">
        <f t="shared" si="4"/>
        <v>0.64029999999999998</v>
      </c>
    </row>
    <row r="75" spans="1:17" x14ac:dyDescent="0.25">
      <c r="A75" s="9" t="s">
        <v>50</v>
      </c>
      <c r="B75" s="10">
        <v>0.8075</v>
      </c>
      <c r="C75" s="10">
        <v>0.1925</v>
      </c>
      <c r="F75" s="10">
        <v>0.65339999999999998</v>
      </c>
      <c r="G75" s="10">
        <v>0.34660000000000002</v>
      </c>
      <c r="J75" s="10">
        <v>0.94230000000000003</v>
      </c>
      <c r="K75" s="10">
        <v>5.7700000000000001E-2</v>
      </c>
      <c r="N75" s="10">
        <f t="shared" si="4"/>
        <v>0.8010666666666667</v>
      </c>
      <c r="O75" s="10">
        <f t="shared" si="4"/>
        <v>0.19893333333333332</v>
      </c>
    </row>
    <row r="76" spans="1:17" x14ac:dyDescent="0.25">
      <c r="A76" s="9" t="s">
        <v>51</v>
      </c>
      <c r="B76" s="10">
        <v>0.54039999999999999</v>
      </c>
      <c r="C76" s="10">
        <v>0.45960000000000001</v>
      </c>
      <c r="F76" s="10">
        <v>0.6089</v>
      </c>
      <c r="G76" s="10">
        <v>0.3911</v>
      </c>
      <c r="J76" s="10">
        <v>0.77880000000000005</v>
      </c>
      <c r="K76" s="10">
        <v>0.22120000000000001</v>
      </c>
      <c r="N76" s="10">
        <f t="shared" si="4"/>
        <v>0.64270000000000005</v>
      </c>
      <c r="O76" s="10">
        <f t="shared" si="4"/>
        <v>0.35730000000000001</v>
      </c>
    </row>
    <row r="77" spans="1:17" x14ac:dyDescent="0.25">
      <c r="A77" s="9" t="s">
        <v>52</v>
      </c>
      <c r="B77" s="10">
        <v>0.75160000000000005</v>
      </c>
      <c r="C77" s="10">
        <v>0.24840000000000001</v>
      </c>
      <c r="F77" s="10">
        <v>0.58660000000000001</v>
      </c>
      <c r="G77" s="10">
        <v>0.41339999999999999</v>
      </c>
      <c r="J77" s="10">
        <v>0.89419999999999999</v>
      </c>
      <c r="K77" s="10">
        <v>0.10580000000000001</v>
      </c>
      <c r="N77" s="10">
        <f t="shared" si="4"/>
        <v>0.74413333333333342</v>
      </c>
      <c r="O77" s="10">
        <f t="shared" si="4"/>
        <v>0.25586666666666663</v>
      </c>
    </row>
    <row r="78" spans="1:17" x14ac:dyDescent="0.25">
      <c r="A78" s="9" t="s">
        <v>53</v>
      </c>
      <c r="B78" s="10">
        <v>0.89439999999999997</v>
      </c>
      <c r="C78" s="10">
        <v>0.1056</v>
      </c>
      <c r="F78" s="10">
        <v>0.89390000000000003</v>
      </c>
      <c r="G78" s="10">
        <v>0.1061</v>
      </c>
      <c r="J78" s="10">
        <v>0.92310000000000003</v>
      </c>
      <c r="K78" s="10">
        <v>7.6899999999999996E-2</v>
      </c>
      <c r="N78" s="10">
        <f t="shared" si="4"/>
        <v>0.90380000000000005</v>
      </c>
      <c r="O78" s="10">
        <f t="shared" si="4"/>
        <v>9.6199999999999994E-2</v>
      </c>
    </row>
    <row r="79" spans="1:17" x14ac:dyDescent="0.25">
      <c r="A79" s="9" t="s">
        <v>54</v>
      </c>
      <c r="B79" s="10">
        <v>0.88819999999999999</v>
      </c>
      <c r="C79" s="10">
        <v>0.1118</v>
      </c>
      <c r="F79" s="10">
        <v>0.81010000000000004</v>
      </c>
      <c r="G79" s="10">
        <v>0.18990000000000001</v>
      </c>
      <c r="J79" s="10">
        <v>0.98080000000000001</v>
      </c>
      <c r="K79" s="10">
        <v>1.9199999999999998E-2</v>
      </c>
      <c r="N79" s="10">
        <f t="shared" si="4"/>
        <v>0.89303333333333335</v>
      </c>
      <c r="O79" s="10">
        <f t="shared" si="4"/>
        <v>0.10696666666666667</v>
      </c>
    </row>
    <row r="82" spans="1:15" x14ac:dyDescent="0.25">
      <c r="A82" t="s">
        <v>67</v>
      </c>
      <c r="B82" s="15" t="s">
        <v>47</v>
      </c>
      <c r="C82" s="15" t="s">
        <v>48</v>
      </c>
      <c r="D82" s="15"/>
      <c r="E82" s="15"/>
      <c r="F82" s="15" t="s">
        <v>47</v>
      </c>
      <c r="G82" s="15" t="s">
        <v>48</v>
      </c>
      <c r="H82" s="15"/>
      <c r="I82" s="15"/>
      <c r="J82" s="15" t="s">
        <v>47</v>
      </c>
      <c r="K82" s="15" t="s">
        <v>48</v>
      </c>
      <c r="L82" s="15"/>
      <c r="M82" s="15"/>
      <c r="N82" s="15" t="s">
        <v>47</v>
      </c>
      <c r="O82" s="15" t="s">
        <v>48</v>
      </c>
    </row>
    <row r="83" spans="1:15" x14ac:dyDescent="0.25">
      <c r="A83" s="9" t="s">
        <v>56</v>
      </c>
      <c r="B83" s="10">
        <v>0.24840000000000001</v>
      </c>
      <c r="C83" s="10">
        <v>0.75160000000000005</v>
      </c>
      <c r="F83" s="10">
        <v>0.51690000000000003</v>
      </c>
      <c r="G83" s="10">
        <v>0.48309999999999997</v>
      </c>
      <c r="J83" s="10">
        <v>0.45789999999999997</v>
      </c>
      <c r="K83" s="10">
        <v>0.54210000000000003</v>
      </c>
      <c r="N83" s="10">
        <f t="shared" ref="N83:O93" si="5">(B83+F83+J83)/3</f>
        <v>0.40773333333333334</v>
      </c>
      <c r="O83" s="10">
        <f t="shared" si="5"/>
        <v>0.59226666666666672</v>
      </c>
    </row>
    <row r="84" spans="1:15" x14ac:dyDescent="0.25">
      <c r="A84" s="9" t="s">
        <v>57</v>
      </c>
      <c r="B84" s="10">
        <v>0.98760000000000003</v>
      </c>
      <c r="C84" s="10">
        <v>1.24E-2</v>
      </c>
      <c r="F84" s="10">
        <v>0.94440000000000002</v>
      </c>
      <c r="G84" s="10">
        <v>5.5599999999999997E-2</v>
      </c>
      <c r="J84" s="10">
        <v>0.98129999999999995</v>
      </c>
      <c r="K84" s="10">
        <v>1.8700000000000001E-2</v>
      </c>
      <c r="N84" s="10">
        <f t="shared" si="5"/>
        <v>0.97109999999999996</v>
      </c>
      <c r="O84" s="10">
        <f t="shared" si="5"/>
        <v>2.8899999999999999E-2</v>
      </c>
    </row>
    <row r="85" spans="1:15" x14ac:dyDescent="0.25">
      <c r="A85" s="9" t="s">
        <v>58</v>
      </c>
      <c r="B85" s="10">
        <v>0.82609999999999995</v>
      </c>
      <c r="C85" s="10">
        <v>0.1739</v>
      </c>
      <c r="F85" s="10">
        <v>0.84360000000000002</v>
      </c>
      <c r="G85" s="10">
        <v>0.15640000000000001</v>
      </c>
      <c r="J85" s="10">
        <v>0.77569999999999995</v>
      </c>
      <c r="K85" s="10">
        <v>0.2243</v>
      </c>
      <c r="N85" s="10">
        <f t="shared" si="5"/>
        <v>0.81513333333333327</v>
      </c>
      <c r="O85" s="10">
        <f t="shared" si="5"/>
        <v>0.18486666666666665</v>
      </c>
    </row>
    <row r="86" spans="1:15" x14ac:dyDescent="0.25">
      <c r="A86" s="9" t="s">
        <v>59</v>
      </c>
      <c r="B86" s="10">
        <v>0.93789999999999996</v>
      </c>
      <c r="C86" s="10">
        <v>6.2100000000000002E-2</v>
      </c>
      <c r="F86" s="10">
        <v>0.9556</v>
      </c>
      <c r="G86" s="10">
        <v>4.4400000000000002E-2</v>
      </c>
      <c r="J86" s="10">
        <v>0.97199999999999998</v>
      </c>
      <c r="K86" s="10">
        <v>2.8000000000000001E-2</v>
      </c>
      <c r="N86" s="10">
        <f t="shared" si="5"/>
        <v>0.95516666666666661</v>
      </c>
      <c r="O86" s="10">
        <f t="shared" si="5"/>
        <v>4.4833333333333336E-2</v>
      </c>
    </row>
    <row r="87" spans="1:15" x14ac:dyDescent="0.25">
      <c r="A87" s="9" t="s">
        <v>60</v>
      </c>
      <c r="B87" s="10">
        <v>0.75160000000000005</v>
      </c>
      <c r="C87" s="10">
        <v>0.24840000000000001</v>
      </c>
      <c r="F87" s="10">
        <v>0.69830000000000003</v>
      </c>
      <c r="G87" s="10">
        <v>0.30170000000000002</v>
      </c>
      <c r="J87" s="10">
        <v>0.71960000000000002</v>
      </c>
      <c r="K87" s="10">
        <v>0.28039999999999998</v>
      </c>
      <c r="N87" s="10">
        <f t="shared" si="5"/>
        <v>0.72316666666666674</v>
      </c>
      <c r="O87" s="10">
        <f t="shared" si="5"/>
        <v>0.27683333333333332</v>
      </c>
    </row>
    <row r="88" spans="1:15" x14ac:dyDescent="0.25">
      <c r="A88" s="9" t="s">
        <v>61</v>
      </c>
      <c r="B88" s="10">
        <v>0.39129999999999998</v>
      </c>
      <c r="C88" s="10">
        <v>0.60870000000000002</v>
      </c>
      <c r="F88" s="10">
        <v>0.68540000000000001</v>
      </c>
      <c r="G88" s="10">
        <v>0.31459999999999999</v>
      </c>
      <c r="J88" s="10">
        <v>0.6542</v>
      </c>
      <c r="K88" s="10">
        <v>0.3458</v>
      </c>
      <c r="N88" s="10">
        <f t="shared" si="5"/>
        <v>0.57696666666666674</v>
      </c>
      <c r="O88" s="10">
        <f t="shared" si="5"/>
        <v>0.42303333333333332</v>
      </c>
    </row>
    <row r="89" spans="1:15" x14ac:dyDescent="0.25">
      <c r="A89" s="9" t="s">
        <v>62</v>
      </c>
      <c r="B89" s="10">
        <v>0.52170000000000005</v>
      </c>
      <c r="C89" s="10">
        <v>0.4783</v>
      </c>
      <c r="F89" s="10">
        <v>0.82579999999999998</v>
      </c>
      <c r="G89" s="10">
        <v>0.17419999999999999</v>
      </c>
      <c r="J89" s="10">
        <v>0.78500000000000003</v>
      </c>
      <c r="K89" s="10">
        <v>0.215</v>
      </c>
      <c r="N89" s="10">
        <f t="shared" si="5"/>
        <v>0.71083333333333343</v>
      </c>
      <c r="O89" s="10">
        <f t="shared" si="5"/>
        <v>0.28916666666666663</v>
      </c>
    </row>
    <row r="90" spans="1:15" x14ac:dyDescent="0.25">
      <c r="A90" s="9" t="s">
        <v>63</v>
      </c>
      <c r="B90" s="10">
        <v>0.36249999999999999</v>
      </c>
      <c r="C90" s="10">
        <v>0.63749999999999996</v>
      </c>
      <c r="F90" s="10">
        <v>0.48039999999999999</v>
      </c>
      <c r="G90" s="10">
        <v>0.51959999999999995</v>
      </c>
      <c r="J90" s="10">
        <v>0.54210000000000003</v>
      </c>
      <c r="K90" s="10">
        <v>0.45789999999999997</v>
      </c>
      <c r="N90" s="10">
        <f t="shared" si="5"/>
        <v>0.46166666666666667</v>
      </c>
      <c r="O90" s="10">
        <f t="shared" si="5"/>
        <v>0.53833333333333322</v>
      </c>
    </row>
    <row r="91" spans="1:15" x14ac:dyDescent="0.25">
      <c r="A91" s="9" t="s">
        <v>64</v>
      </c>
      <c r="B91" s="10">
        <v>0.2</v>
      </c>
      <c r="C91" s="10">
        <v>0.8</v>
      </c>
      <c r="F91" s="10">
        <v>0.4637</v>
      </c>
      <c r="G91" s="10">
        <v>0.5363</v>
      </c>
      <c r="J91" s="10">
        <v>0.62619999999999998</v>
      </c>
      <c r="K91" s="10">
        <v>0.37380000000000002</v>
      </c>
      <c r="N91" s="10">
        <f t="shared" si="5"/>
        <v>0.42996666666666661</v>
      </c>
      <c r="O91" s="10">
        <f t="shared" si="5"/>
        <v>0.57003333333333339</v>
      </c>
    </row>
    <row r="92" spans="1:15" x14ac:dyDescent="0.25">
      <c r="A92" s="9" t="s">
        <v>65</v>
      </c>
      <c r="B92" s="10">
        <v>0.29380000000000001</v>
      </c>
      <c r="C92" s="10">
        <v>0.70630000000000004</v>
      </c>
      <c r="F92" s="10">
        <v>0.46629999999999999</v>
      </c>
      <c r="G92" s="10">
        <v>0.53369999999999995</v>
      </c>
      <c r="J92" s="10">
        <v>0.54210000000000003</v>
      </c>
      <c r="K92" s="10">
        <v>0.45789999999999997</v>
      </c>
      <c r="N92" s="10">
        <f t="shared" si="5"/>
        <v>0.43406666666666666</v>
      </c>
      <c r="O92" s="10">
        <f t="shared" si="5"/>
        <v>0.56596666666666662</v>
      </c>
    </row>
    <row r="93" spans="1:15" x14ac:dyDescent="0.25">
      <c r="A93" s="9" t="s">
        <v>66</v>
      </c>
      <c r="B93" s="10">
        <v>0.4037</v>
      </c>
      <c r="C93" s="10">
        <v>0.59630000000000005</v>
      </c>
      <c r="F93" s="10">
        <v>0.69440000000000002</v>
      </c>
      <c r="G93" s="10">
        <v>0.30559999999999998</v>
      </c>
      <c r="J93" s="10">
        <v>0.6542</v>
      </c>
      <c r="K93" s="10">
        <v>0.3458</v>
      </c>
      <c r="N93" s="10">
        <f t="shared" si="5"/>
        <v>0.58409999999999995</v>
      </c>
      <c r="O93" s="10">
        <f t="shared" si="5"/>
        <v>0.41589999999999999</v>
      </c>
    </row>
    <row r="95" spans="1:15" x14ac:dyDescent="0.25">
      <c r="A95" t="s">
        <v>71</v>
      </c>
    </row>
    <row r="96" spans="1:15" x14ac:dyDescent="0.25">
      <c r="A96" s="9" t="s">
        <v>68</v>
      </c>
      <c r="B96" s="11">
        <v>0.44</v>
      </c>
      <c r="F96" s="11">
        <v>0.68</v>
      </c>
      <c r="J96" s="11">
        <v>0.76</v>
      </c>
      <c r="N96" s="11">
        <f t="shared" ref="N96:N98" si="6">(B96+F96+J96)/3</f>
        <v>0.62666666666666671</v>
      </c>
    </row>
    <row r="97" spans="1:14" x14ac:dyDescent="0.25">
      <c r="A97" s="9" t="s">
        <v>69</v>
      </c>
      <c r="B97" s="11">
        <v>0.56999999999999995</v>
      </c>
      <c r="F97" s="11">
        <v>0.42</v>
      </c>
      <c r="J97" s="11">
        <v>0.47</v>
      </c>
      <c r="N97" s="11">
        <f t="shared" si="6"/>
        <v>0.48666666666666664</v>
      </c>
    </row>
    <row r="98" spans="1:14" x14ac:dyDescent="0.25">
      <c r="A98" s="9" t="s">
        <v>70</v>
      </c>
      <c r="B98" s="11">
        <v>0.01</v>
      </c>
      <c r="F98" s="11">
        <v>0.02</v>
      </c>
      <c r="J98" s="11">
        <v>0.03</v>
      </c>
      <c r="N98" s="11">
        <f t="shared" si="6"/>
        <v>0.02</v>
      </c>
    </row>
  </sheetData>
  <mergeCells count="4">
    <mergeCell ref="B2:D2"/>
    <mergeCell ref="F2:H2"/>
    <mergeCell ref="J2:L2"/>
    <mergeCell ref="N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0"/>
  <sheetViews>
    <sheetView workbookViewId="0"/>
  </sheetViews>
  <sheetFormatPr defaultRowHeight="15" x14ac:dyDescent="0.25"/>
  <cols>
    <col min="1" max="1" width="61.140625" customWidth="1"/>
    <col min="2" max="2" width="11.85546875" customWidth="1"/>
    <col min="3" max="3" width="11.42578125" customWidth="1"/>
    <col min="4" max="4" width="10.28515625" customWidth="1"/>
    <col min="5" max="5" width="1.7109375" customWidth="1"/>
    <col min="6" max="6" width="11.5703125" customWidth="1"/>
    <col min="7" max="7" width="11.85546875" customWidth="1"/>
    <col min="8" max="8" width="10" customWidth="1"/>
    <col min="9" max="9" width="1.5703125" customWidth="1"/>
    <col min="10" max="10" width="11.5703125" customWidth="1"/>
    <col min="11" max="11" width="11.7109375" customWidth="1"/>
    <col min="12" max="12" width="10" customWidth="1"/>
    <col min="13" max="13" width="2.140625" customWidth="1"/>
    <col min="14" max="14" width="11.85546875" customWidth="1"/>
    <col min="15" max="15" width="11.28515625" customWidth="1"/>
    <col min="16" max="16" width="10.42578125" customWidth="1"/>
  </cols>
  <sheetData>
    <row r="2" spans="1:16" x14ac:dyDescent="0.25">
      <c r="A2" s="12" t="s">
        <v>93</v>
      </c>
      <c r="B2" s="37" t="s">
        <v>36</v>
      </c>
      <c r="C2" s="37"/>
      <c r="D2" s="37"/>
      <c r="E2" s="15"/>
      <c r="F2" s="37" t="s">
        <v>94</v>
      </c>
      <c r="G2" s="37"/>
      <c r="H2" s="37"/>
      <c r="I2" s="15"/>
      <c r="J2" s="37" t="s">
        <v>38</v>
      </c>
      <c r="K2" s="37"/>
      <c r="L2" s="37"/>
      <c r="M2" s="16"/>
      <c r="N2" s="37" t="s">
        <v>95</v>
      </c>
      <c r="O2" s="37"/>
      <c r="P2" s="37"/>
    </row>
    <row r="3" spans="1:16" x14ac:dyDescent="0.25">
      <c r="B3" s="16" t="s">
        <v>0</v>
      </c>
      <c r="C3" s="16" t="s">
        <v>1</v>
      </c>
      <c r="D3" s="15" t="s">
        <v>39</v>
      </c>
      <c r="E3" s="15"/>
      <c r="F3" s="16" t="s">
        <v>0</v>
      </c>
      <c r="G3" s="16" t="s">
        <v>1</v>
      </c>
      <c r="H3" s="15" t="s">
        <v>39</v>
      </c>
      <c r="I3" s="15"/>
      <c r="J3" s="16" t="s">
        <v>0</v>
      </c>
      <c r="K3" s="16" t="s">
        <v>1</v>
      </c>
      <c r="L3" s="15" t="s">
        <v>39</v>
      </c>
      <c r="M3" s="16"/>
      <c r="N3" s="15" t="s">
        <v>0</v>
      </c>
      <c r="O3" s="15" t="s">
        <v>1</v>
      </c>
      <c r="P3" s="15" t="s">
        <v>39</v>
      </c>
    </row>
    <row r="4" spans="1:16" x14ac:dyDescent="0.25">
      <c r="A4" t="s">
        <v>4</v>
      </c>
      <c r="B4" s="2">
        <v>3.9</v>
      </c>
      <c r="C4" s="14">
        <v>3.29</v>
      </c>
      <c r="D4" s="14">
        <v>1</v>
      </c>
      <c r="E4" s="14"/>
      <c r="F4" s="8">
        <v>3.5</v>
      </c>
      <c r="G4" s="7">
        <v>3.99</v>
      </c>
      <c r="H4" s="7">
        <v>21.5</v>
      </c>
      <c r="I4" s="7"/>
      <c r="J4" s="7">
        <v>3.94</v>
      </c>
      <c r="K4" s="7">
        <v>3.44</v>
      </c>
      <c r="L4" s="7">
        <v>3</v>
      </c>
      <c r="M4" s="7"/>
      <c r="N4" s="8">
        <f t="shared" ref="N4:N49" si="0">((B4+F4+J4)/3)</f>
        <v>3.78</v>
      </c>
      <c r="O4" s="8">
        <f t="shared" ref="O4:O49" si="1">((C4+G4+K4)/3)</f>
        <v>3.5733333333333337</v>
      </c>
      <c r="P4" s="5">
        <v>2</v>
      </c>
    </row>
    <row r="5" spans="1:16" x14ac:dyDescent="0.25">
      <c r="A5" t="s">
        <v>3</v>
      </c>
      <c r="B5" s="14">
        <v>3.87</v>
      </c>
      <c r="C5" s="14">
        <v>3.31</v>
      </c>
      <c r="D5" s="14">
        <v>2</v>
      </c>
      <c r="E5" s="14"/>
      <c r="F5" s="7">
        <v>2.4900000000000002</v>
      </c>
      <c r="G5" s="8">
        <v>4</v>
      </c>
      <c r="H5" s="20">
        <v>46</v>
      </c>
      <c r="I5" s="8"/>
      <c r="J5" s="7">
        <v>3.94</v>
      </c>
      <c r="K5" s="7">
        <v>3.56</v>
      </c>
      <c r="L5" s="7">
        <v>3</v>
      </c>
      <c r="M5" s="7"/>
      <c r="N5" s="8">
        <f t="shared" si="0"/>
        <v>3.4333333333333336</v>
      </c>
      <c r="O5" s="8">
        <f t="shared" si="1"/>
        <v>3.6233333333333335</v>
      </c>
      <c r="P5" s="5">
        <v>16</v>
      </c>
    </row>
    <row r="6" spans="1:16" x14ac:dyDescent="0.25">
      <c r="A6" t="s">
        <v>2</v>
      </c>
      <c r="B6" s="14">
        <v>3.86</v>
      </c>
      <c r="C6" s="14">
        <v>3.56</v>
      </c>
      <c r="D6" s="14">
        <v>3</v>
      </c>
      <c r="E6" s="14"/>
      <c r="F6" s="7">
        <v>3.79</v>
      </c>
      <c r="G6" s="7">
        <v>3.55</v>
      </c>
      <c r="H6" s="7">
        <v>5</v>
      </c>
      <c r="I6" s="7"/>
      <c r="J6" s="7">
        <v>3.94</v>
      </c>
      <c r="K6" s="7">
        <v>3.94</v>
      </c>
      <c r="L6" s="7">
        <v>3</v>
      </c>
      <c r="M6" s="7"/>
      <c r="N6" s="8">
        <f t="shared" si="0"/>
        <v>3.8633333333333333</v>
      </c>
      <c r="O6" s="8">
        <f t="shared" si="1"/>
        <v>3.6833333333333331</v>
      </c>
      <c r="P6" s="5">
        <v>1</v>
      </c>
    </row>
    <row r="7" spans="1:16" x14ac:dyDescent="0.25">
      <c r="A7" t="s">
        <v>96</v>
      </c>
      <c r="B7" s="2">
        <v>3.82</v>
      </c>
      <c r="C7" s="14">
        <v>3.25</v>
      </c>
      <c r="D7" s="14">
        <v>5</v>
      </c>
      <c r="E7" s="14"/>
      <c r="F7" s="7">
        <v>3.55</v>
      </c>
      <c r="G7" s="7">
        <v>3.44</v>
      </c>
      <c r="H7" s="7">
        <v>18</v>
      </c>
      <c r="I7" s="7"/>
      <c r="J7" s="8">
        <v>3.8</v>
      </c>
      <c r="K7" s="8">
        <v>3.8</v>
      </c>
      <c r="L7" s="5">
        <v>9</v>
      </c>
      <c r="M7" s="8"/>
      <c r="N7" s="8">
        <f t="shared" si="0"/>
        <v>3.7233333333333327</v>
      </c>
      <c r="O7" s="8">
        <f t="shared" si="1"/>
        <v>3.4966666666666661</v>
      </c>
      <c r="P7" s="18">
        <v>4.5</v>
      </c>
    </row>
    <row r="8" spans="1:16" x14ac:dyDescent="0.25">
      <c r="A8" t="s">
        <v>15</v>
      </c>
      <c r="B8" s="14">
        <v>3.82</v>
      </c>
      <c r="C8" s="2">
        <v>3.51</v>
      </c>
      <c r="D8" s="3">
        <v>5</v>
      </c>
      <c r="E8" s="2"/>
      <c r="F8" s="7">
        <v>3.18</v>
      </c>
      <c r="G8" s="7">
        <v>3.64</v>
      </c>
      <c r="H8" s="7">
        <v>33.5</v>
      </c>
      <c r="I8" s="7"/>
      <c r="J8" s="8">
        <v>4</v>
      </c>
      <c r="K8" s="8">
        <v>3.5</v>
      </c>
      <c r="L8" s="5">
        <v>1</v>
      </c>
      <c r="M8" s="8"/>
      <c r="N8" s="8">
        <f t="shared" si="0"/>
        <v>3.6666666666666665</v>
      </c>
      <c r="O8" s="8">
        <f t="shared" si="1"/>
        <v>3.5500000000000003</v>
      </c>
      <c r="P8" s="5">
        <v>7</v>
      </c>
    </row>
    <row r="9" spans="1:16" x14ac:dyDescent="0.25">
      <c r="A9" t="s">
        <v>6</v>
      </c>
      <c r="B9" s="14">
        <v>3.82</v>
      </c>
      <c r="C9" s="14">
        <v>3.47</v>
      </c>
      <c r="D9" s="14">
        <v>5</v>
      </c>
      <c r="E9" s="14"/>
      <c r="F9" s="7">
        <v>3.21</v>
      </c>
      <c r="G9" s="7">
        <v>3.92</v>
      </c>
      <c r="H9" s="7">
        <v>32</v>
      </c>
      <c r="I9" s="7"/>
      <c r="J9" s="7">
        <v>3.81</v>
      </c>
      <c r="K9" s="7">
        <v>3.67</v>
      </c>
      <c r="L9" s="7">
        <v>7</v>
      </c>
      <c r="M9" s="7"/>
      <c r="N9" s="8">
        <f t="shared" si="0"/>
        <v>3.6133333333333333</v>
      </c>
      <c r="O9" s="8">
        <f t="shared" si="1"/>
        <v>3.686666666666667</v>
      </c>
      <c r="P9" s="18">
        <v>9.5</v>
      </c>
    </row>
    <row r="10" spans="1:16" x14ac:dyDescent="0.25">
      <c r="A10" t="s">
        <v>17</v>
      </c>
      <c r="B10" s="2">
        <v>3.8</v>
      </c>
      <c r="C10" s="14">
        <v>3.53</v>
      </c>
      <c r="D10" s="14">
        <v>7</v>
      </c>
      <c r="E10" s="14"/>
      <c r="F10" s="7">
        <v>3.61</v>
      </c>
      <c r="G10" s="7">
        <v>3.66</v>
      </c>
      <c r="H10" s="7">
        <v>17</v>
      </c>
      <c r="I10" s="7"/>
      <c r="J10" s="7">
        <v>3.81</v>
      </c>
      <c r="K10" s="8">
        <v>3.5</v>
      </c>
      <c r="L10" s="5">
        <v>7</v>
      </c>
      <c r="M10" s="8"/>
      <c r="N10" s="8">
        <f t="shared" si="0"/>
        <v>3.74</v>
      </c>
      <c r="O10" s="8">
        <f t="shared" si="1"/>
        <v>3.563333333333333</v>
      </c>
      <c r="P10" s="5">
        <v>3</v>
      </c>
    </row>
    <row r="11" spans="1:16" x14ac:dyDescent="0.25">
      <c r="A11" t="s">
        <v>102</v>
      </c>
      <c r="B11" s="14">
        <v>3.79</v>
      </c>
      <c r="C11" s="14">
        <v>3.36</v>
      </c>
      <c r="D11" s="14">
        <v>8.5</v>
      </c>
      <c r="E11" s="14"/>
      <c r="F11" s="7">
        <v>3.13</v>
      </c>
      <c r="G11" s="8">
        <v>4</v>
      </c>
      <c r="H11" s="18">
        <v>36.5</v>
      </c>
      <c r="I11" s="8"/>
      <c r="J11" s="7">
        <v>3.81</v>
      </c>
      <c r="K11" s="7">
        <v>3.56</v>
      </c>
      <c r="L11" s="7">
        <v>7</v>
      </c>
      <c r="M11" s="7"/>
      <c r="N11" s="8">
        <f t="shared" si="0"/>
        <v>3.5766666666666667</v>
      </c>
      <c r="O11" s="8">
        <f t="shared" si="1"/>
        <v>3.64</v>
      </c>
      <c r="P11" s="5">
        <v>11</v>
      </c>
    </row>
    <row r="12" spans="1:16" x14ac:dyDescent="0.25">
      <c r="A12" t="s">
        <v>16</v>
      </c>
      <c r="B12" s="14">
        <v>3.79</v>
      </c>
      <c r="C12" s="14">
        <v>3.54</v>
      </c>
      <c r="D12" s="14">
        <v>8.5</v>
      </c>
      <c r="E12" s="14"/>
      <c r="F12" s="14">
        <v>3.63</v>
      </c>
      <c r="G12" s="14">
        <v>2.42</v>
      </c>
      <c r="H12" s="14">
        <v>13</v>
      </c>
      <c r="I12" s="14"/>
      <c r="J12" s="14">
        <v>3.56</v>
      </c>
      <c r="K12" s="14">
        <v>3.62</v>
      </c>
      <c r="L12" s="14">
        <v>13</v>
      </c>
      <c r="M12" s="14"/>
      <c r="N12" s="8">
        <f t="shared" si="0"/>
        <v>3.66</v>
      </c>
      <c r="O12" s="8">
        <f t="shared" si="1"/>
        <v>3.1933333333333334</v>
      </c>
      <c r="P12" s="5">
        <v>8</v>
      </c>
    </row>
    <row r="13" spans="1:16" x14ac:dyDescent="0.25">
      <c r="A13" t="s">
        <v>12</v>
      </c>
      <c r="B13" s="14">
        <v>3.76</v>
      </c>
      <c r="C13" s="14">
        <v>3.77</v>
      </c>
      <c r="D13" s="14">
        <v>10</v>
      </c>
      <c r="E13" s="14"/>
      <c r="F13" s="14">
        <v>3.62</v>
      </c>
      <c r="G13" s="14">
        <v>2.17</v>
      </c>
      <c r="H13" s="14">
        <v>15</v>
      </c>
      <c r="I13" s="14"/>
      <c r="J13" s="14">
        <v>3.44</v>
      </c>
      <c r="K13" s="14">
        <v>3.78</v>
      </c>
      <c r="L13" s="14">
        <v>16.5</v>
      </c>
      <c r="M13" s="14"/>
      <c r="N13" s="8">
        <f t="shared" si="0"/>
        <v>3.6066666666666669</v>
      </c>
      <c r="O13" s="8">
        <f t="shared" si="1"/>
        <v>3.2399999999999998</v>
      </c>
      <c r="P13" s="18">
        <v>9.5</v>
      </c>
    </row>
    <row r="14" spans="1:16" x14ac:dyDescent="0.25">
      <c r="A14" t="s">
        <v>97</v>
      </c>
      <c r="B14" s="14">
        <v>3.75</v>
      </c>
      <c r="C14" s="14">
        <v>3.34</v>
      </c>
      <c r="D14" s="14">
        <v>11</v>
      </c>
      <c r="E14" s="14"/>
      <c r="F14" s="7">
        <v>3.72</v>
      </c>
      <c r="G14" s="8">
        <v>3.8</v>
      </c>
      <c r="H14" s="5">
        <v>9</v>
      </c>
      <c r="I14" s="8"/>
      <c r="J14" s="7">
        <v>3.62</v>
      </c>
      <c r="K14" s="7">
        <v>3.71</v>
      </c>
      <c r="L14" s="7">
        <v>11.5</v>
      </c>
      <c r="M14" s="7"/>
      <c r="N14" s="8">
        <f t="shared" si="0"/>
        <v>3.6966666666666668</v>
      </c>
      <c r="O14" s="8">
        <f t="shared" si="1"/>
        <v>3.6166666666666667</v>
      </c>
      <c r="P14" s="5">
        <v>6</v>
      </c>
    </row>
    <row r="15" spans="1:16" x14ac:dyDescent="0.25">
      <c r="A15" t="s">
        <v>9</v>
      </c>
      <c r="B15" s="14">
        <v>3.72</v>
      </c>
      <c r="C15" s="14">
        <v>3.69</v>
      </c>
      <c r="D15" s="14">
        <v>12</v>
      </c>
      <c r="E15" s="14"/>
      <c r="F15" s="7">
        <v>3.69</v>
      </c>
      <c r="G15" s="8">
        <v>3.7</v>
      </c>
      <c r="H15" s="5">
        <v>10</v>
      </c>
      <c r="I15" s="8"/>
      <c r="J15" s="7">
        <v>3.75</v>
      </c>
      <c r="K15" s="7">
        <v>3.62</v>
      </c>
      <c r="L15" s="7">
        <v>10</v>
      </c>
      <c r="M15" s="7"/>
      <c r="N15" s="8">
        <f t="shared" si="0"/>
        <v>3.72</v>
      </c>
      <c r="O15" s="8">
        <f t="shared" si="1"/>
        <v>3.6700000000000004</v>
      </c>
      <c r="P15" s="18">
        <v>4.5</v>
      </c>
    </row>
    <row r="16" spans="1:16" x14ac:dyDescent="0.25">
      <c r="A16" t="s">
        <v>8</v>
      </c>
      <c r="B16" s="14">
        <v>3.71</v>
      </c>
      <c r="C16" s="14">
        <v>3.51</v>
      </c>
      <c r="D16" s="14">
        <v>13</v>
      </c>
      <c r="E16" s="14"/>
      <c r="F16" s="7">
        <v>3.22</v>
      </c>
      <c r="G16" s="7">
        <v>3.81</v>
      </c>
      <c r="H16" s="7">
        <v>31</v>
      </c>
      <c r="I16" s="7"/>
      <c r="J16" s="8">
        <v>3.5</v>
      </c>
      <c r="K16" s="7">
        <v>3.75</v>
      </c>
      <c r="L16" s="7">
        <v>14.5</v>
      </c>
      <c r="M16" s="7"/>
      <c r="N16" s="8">
        <f t="shared" si="0"/>
        <v>3.4766666666666666</v>
      </c>
      <c r="O16" s="8">
        <f t="shared" si="1"/>
        <v>3.69</v>
      </c>
      <c r="P16" s="18">
        <v>12.5</v>
      </c>
    </row>
    <row r="17" spans="1:16" x14ac:dyDescent="0.25">
      <c r="A17" t="s">
        <v>103</v>
      </c>
      <c r="B17" s="14">
        <v>3.58</v>
      </c>
      <c r="C17" s="14">
        <v>3.44</v>
      </c>
      <c r="D17" s="14">
        <v>14</v>
      </c>
      <c r="E17" s="14"/>
      <c r="F17" s="7">
        <v>2.72</v>
      </c>
      <c r="G17" s="7">
        <v>3.72</v>
      </c>
      <c r="H17" s="4">
        <v>42</v>
      </c>
      <c r="I17" s="7"/>
      <c r="J17" s="7">
        <v>3.44</v>
      </c>
      <c r="K17" s="7">
        <v>3.83</v>
      </c>
      <c r="L17" s="7">
        <v>16.5</v>
      </c>
      <c r="M17" s="7"/>
      <c r="N17" s="8">
        <f t="shared" si="0"/>
        <v>3.2466666666666666</v>
      </c>
      <c r="O17" s="8">
        <f t="shared" si="1"/>
        <v>3.6633333333333336</v>
      </c>
      <c r="P17" s="18">
        <v>22.5</v>
      </c>
    </row>
    <row r="18" spans="1:16" x14ac:dyDescent="0.25">
      <c r="A18" t="s">
        <v>32</v>
      </c>
      <c r="B18" s="14">
        <v>3.53</v>
      </c>
      <c r="C18" s="14">
        <v>3.88</v>
      </c>
      <c r="D18" s="14">
        <v>15</v>
      </c>
      <c r="E18" s="14"/>
      <c r="F18" s="7">
        <v>3.83</v>
      </c>
      <c r="G18" s="7">
        <v>3.76</v>
      </c>
      <c r="H18" s="7">
        <v>2</v>
      </c>
      <c r="I18" s="7"/>
      <c r="J18" s="7">
        <v>2.56</v>
      </c>
      <c r="K18" s="7">
        <v>3.91</v>
      </c>
      <c r="L18" s="4">
        <v>34.5</v>
      </c>
      <c r="M18" s="7"/>
      <c r="N18" s="8">
        <f t="shared" si="0"/>
        <v>3.3066666666666666</v>
      </c>
      <c r="O18" s="8">
        <f t="shared" si="1"/>
        <v>3.85</v>
      </c>
      <c r="P18" s="5">
        <v>20</v>
      </c>
    </row>
    <row r="19" spans="1:16" x14ac:dyDescent="0.25">
      <c r="A19" t="s">
        <v>7</v>
      </c>
      <c r="B19" s="2">
        <v>3.5213675213675213</v>
      </c>
      <c r="C19" s="14">
        <v>3.46</v>
      </c>
      <c r="D19" s="14">
        <v>16</v>
      </c>
      <c r="E19" s="14"/>
      <c r="F19" s="7">
        <v>3.04</v>
      </c>
      <c r="G19" s="7">
        <v>3.71</v>
      </c>
      <c r="H19" s="7">
        <v>39</v>
      </c>
      <c r="I19" s="7"/>
      <c r="J19" s="7">
        <v>3.88</v>
      </c>
      <c r="K19" s="7">
        <v>3.56</v>
      </c>
      <c r="L19" s="7">
        <v>5</v>
      </c>
      <c r="M19" s="7"/>
      <c r="N19" s="8">
        <f t="shared" si="0"/>
        <v>3.4804558404558406</v>
      </c>
      <c r="O19" s="8">
        <f t="shared" si="1"/>
        <v>3.5766666666666667</v>
      </c>
      <c r="P19" s="18">
        <v>12.5</v>
      </c>
    </row>
    <row r="20" spans="1:16" x14ac:dyDescent="0.25">
      <c r="A20" t="s">
        <v>98</v>
      </c>
      <c r="B20" s="14">
        <v>3.49</v>
      </c>
      <c r="C20" s="14">
        <v>3.49</v>
      </c>
      <c r="D20" s="14">
        <v>17.5</v>
      </c>
      <c r="E20" s="14"/>
      <c r="F20" s="7">
        <v>3.62</v>
      </c>
      <c r="G20" s="7">
        <v>3.94</v>
      </c>
      <c r="H20" s="7">
        <v>15</v>
      </c>
      <c r="I20" s="7"/>
      <c r="J20" s="7">
        <v>3.25</v>
      </c>
      <c r="K20" s="7">
        <v>3.67</v>
      </c>
      <c r="L20" s="7">
        <v>19.5</v>
      </c>
      <c r="M20" s="7"/>
      <c r="N20" s="8">
        <f t="shared" si="0"/>
        <v>3.4533333333333331</v>
      </c>
      <c r="O20" s="8">
        <f t="shared" si="1"/>
        <v>3.6999999999999997</v>
      </c>
      <c r="P20" s="18">
        <v>14.5</v>
      </c>
    </row>
    <row r="21" spans="1:16" x14ac:dyDescent="0.25">
      <c r="A21" t="s">
        <v>23</v>
      </c>
      <c r="B21" s="2">
        <v>3.4869565217391303</v>
      </c>
      <c r="C21" s="14">
        <v>3.54</v>
      </c>
      <c r="D21" s="14">
        <v>17.5</v>
      </c>
      <c r="E21" s="14"/>
      <c r="F21" s="7">
        <v>3.16</v>
      </c>
      <c r="G21" s="7">
        <v>3.67</v>
      </c>
      <c r="H21" s="7">
        <v>35</v>
      </c>
      <c r="I21" s="7"/>
      <c r="J21" s="8">
        <v>3.5</v>
      </c>
      <c r="K21" s="7">
        <v>3.36</v>
      </c>
      <c r="L21" s="7">
        <v>14.5</v>
      </c>
      <c r="M21" s="7"/>
      <c r="N21" s="8">
        <f t="shared" si="0"/>
        <v>3.3823188405797104</v>
      </c>
      <c r="O21" s="8">
        <f t="shared" si="1"/>
        <v>3.5233333333333334</v>
      </c>
      <c r="P21" s="18">
        <v>17.5</v>
      </c>
    </row>
    <row r="22" spans="1:16" x14ac:dyDescent="0.25">
      <c r="A22" t="s">
        <v>33</v>
      </c>
      <c r="B22" s="14">
        <v>3.38</v>
      </c>
      <c r="C22" s="2">
        <v>3.66</v>
      </c>
      <c r="D22" s="3">
        <v>19</v>
      </c>
      <c r="E22" s="2"/>
      <c r="F22" s="7">
        <v>3.11</v>
      </c>
      <c r="G22" s="7">
        <v>3.85</v>
      </c>
      <c r="H22" s="7">
        <v>38</v>
      </c>
      <c r="I22" s="7"/>
      <c r="J22" s="7">
        <v>3.62</v>
      </c>
      <c r="K22" s="8">
        <v>3.5</v>
      </c>
      <c r="L22" s="18">
        <v>11.5</v>
      </c>
      <c r="M22" s="8"/>
      <c r="N22" s="8">
        <f t="shared" si="0"/>
        <v>3.3699999999999997</v>
      </c>
      <c r="O22" s="8">
        <f t="shared" si="1"/>
        <v>3.67</v>
      </c>
      <c r="P22" s="5">
        <v>19</v>
      </c>
    </row>
    <row r="23" spans="1:16" x14ac:dyDescent="0.25">
      <c r="A23" t="s">
        <v>24</v>
      </c>
      <c r="B23" s="14">
        <v>3.37</v>
      </c>
      <c r="C23" s="14">
        <v>3.57</v>
      </c>
      <c r="D23" s="14">
        <v>20</v>
      </c>
      <c r="E23" s="14"/>
      <c r="F23" s="7">
        <v>3.38</v>
      </c>
      <c r="G23" s="7">
        <v>2.67</v>
      </c>
      <c r="H23" s="7">
        <v>26</v>
      </c>
      <c r="I23" s="7"/>
      <c r="J23" s="7">
        <v>3.06</v>
      </c>
      <c r="K23" s="7">
        <v>3.69</v>
      </c>
      <c r="L23" s="7">
        <v>24.5</v>
      </c>
      <c r="M23" s="7"/>
      <c r="N23" s="8">
        <f t="shared" si="0"/>
        <v>3.27</v>
      </c>
      <c r="O23" s="8">
        <f t="shared" si="1"/>
        <v>3.31</v>
      </c>
      <c r="P23" s="5">
        <v>21</v>
      </c>
    </row>
    <row r="24" spans="1:16" x14ac:dyDescent="0.25">
      <c r="A24" t="s">
        <v>30</v>
      </c>
      <c r="B24" s="14">
        <v>3.34</v>
      </c>
      <c r="C24" s="14">
        <v>3.42</v>
      </c>
      <c r="D24" s="14">
        <v>21.5</v>
      </c>
      <c r="E24" s="14"/>
      <c r="F24" s="7">
        <v>3.75</v>
      </c>
      <c r="G24" s="7">
        <v>3.85</v>
      </c>
      <c r="H24" s="7">
        <v>7.5</v>
      </c>
      <c r="I24" s="7"/>
      <c r="J24" s="7">
        <v>3.25</v>
      </c>
      <c r="K24" s="7">
        <v>3.62</v>
      </c>
      <c r="L24" s="7">
        <v>19.5</v>
      </c>
      <c r="M24" s="7"/>
      <c r="N24" s="8">
        <f t="shared" si="0"/>
        <v>3.4466666666666668</v>
      </c>
      <c r="O24" s="8">
        <f t="shared" si="1"/>
        <v>3.6300000000000003</v>
      </c>
      <c r="P24" s="18">
        <v>14.5</v>
      </c>
    </row>
    <row r="25" spans="1:16" x14ac:dyDescent="0.25">
      <c r="A25" t="s">
        <v>25</v>
      </c>
      <c r="B25" s="14">
        <v>3.34</v>
      </c>
      <c r="C25" s="14">
        <v>3.21</v>
      </c>
      <c r="D25" s="14">
        <v>21.5</v>
      </c>
      <c r="E25" s="14"/>
      <c r="F25" s="7">
        <v>3.67</v>
      </c>
      <c r="G25" s="7">
        <v>3.94</v>
      </c>
      <c r="H25" s="7">
        <v>11</v>
      </c>
      <c r="I25" s="7"/>
      <c r="J25" s="7">
        <v>3.12</v>
      </c>
      <c r="K25" s="8">
        <v>3.5</v>
      </c>
      <c r="L25" s="5">
        <v>22</v>
      </c>
      <c r="M25" s="8"/>
      <c r="N25" s="8">
        <f t="shared" si="0"/>
        <v>3.3766666666666665</v>
      </c>
      <c r="O25" s="8">
        <f t="shared" si="1"/>
        <v>3.5500000000000003</v>
      </c>
      <c r="P25" s="18">
        <v>17.5</v>
      </c>
    </row>
    <row r="26" spans="1:16" x14ac:dyDescent="0.25">
      <c r="A26" t="s">
        <v>22</v>
      </c>
      <c r="B26" s="14">
        <v>3.27</v>
      </c>
      <c r="C26" s="14">
        <v>3.85</v>
      </c>
      <c r="D26" s="14">
        <v>23</v>
      </c>
      <c r="E26" s="14"/>
      <c r="F26" s="7">
        <v>3.52</v>
      </c>
      <c r="G26" s="7">
        <v>3.99</v>
      </c>
      <c r="H26" s="7">
        <v>19.5</v>
      </c>
      <c r="I26" s="7"/>
      <c r="J26" s="7">
        <v>2.44</v>
      </c>
      <c r="K26" s="7">
        <v>3.75</v>
      </c>
      <c r="L26" s="4">
        <v>36.5</v>
      </c>
      <c r="M26" s="7"/>
      <c r="N26" s="8">
        <f t="shared" si="0"/>
        <v>3.0766666666666667</v>
      </c>
      <c r="O26" s="8">
        <f t="shared" si="1"/>
        <v>3.8633333333333333</v>
      </c>
      <c r="P26" s="18">
        <v>28.5</v>
      </c>
    </row>
    <row r="27" spans="1:16" x14ac:dyDescent="0.25">
      <c r="A27" t="s">
        <v>26</v>
      </c>
      <c r="B27" s="14">
        <v>3.26</v>
      </c>
      <c r="C27" s="14">
        <v>3.78</v>
      </c>
      <c r="D27" s="14">
        <v>24</v>
      </c>
      <c r="E27" s="14"/>
      <c r="F27" s="7">
        <v>3.46</v>
      </c>
      <c r="G27" s="8">
        <v>3.8</v>
      </c>
      <c r="H27" s="18">
        <v>23.5</v>
      </c>
      <c r="I27" s="8"/>
      <c r="J27" s="7">
        <v>2.67</v>
      </c>
      <c r="K27" s="7">
        <v>3.92</v>
      </c>
      <c r="L27" s="4">
        <v>29.5</v>
      </c>
      <c r="M27" s="7"/>
      <c r="N27" s="8">
        <f t="shared" si="0"/>
        <v>3.1300000000000003</v>
      </c>
      <c r="O27" s="8">
        <f t="shared" si="1"/>
        <v>3.8333333333333335</v>
      </c>
      <c r="P27" s="5">
        <v>25</v>
      </c>
    </row>
    <row r="28" spans="1:16" x14ac:dyDescent="0.25">
      <c r="A28" t="s">
        <v>18</v>
      </c>
      <c r="B28" s="14">
        <v>3.23</v>
      </c>
      <c r="C28" s="14">
        <v>3.47</v>
      </c>
      <c r="D28" s="14">
        <v>25</v>
      </c>
      <c r="E28" s="14"/>
      <c r="F28" s="7">
        <v>3.46</v>
      </c>
      <c r="G28" s="7">
        <v>3.84</v>
      </c>
      <c r="H28" s="7">
        <v>23.5</v>
      </c>
      <c r="I28" s="7"/>
      <c r="J28" s="7">
        <v>3.06</v>
      </c>
      <c r="K28" s="7">
        <v>3.62</v>
      </c>
      <c r="L28" s="7">
        <v>24.5</v>
      </c>
      <c r="M28" s="7"/>
      <c r="N28" s="8">
        <f t="shared" si="0"/>
        <v>3.25</v>
      </c>
      <c r="O28" s="8">
        <f t="shared" si="1"/>
        <v>3.6433333333333331</v>
      </c>
      <c r="P28" s="18">
        <v>22.5</v>
      </c>
    </row>
    <row r="29" spans="1:16" x14ac:dyDescent="0.25">
      <c r="A29" t="s">
        <v>31</v>
      </c>
      <c r="B29" s="2">
        <v>3.2</v>
      </c>
      <c r="C29" s="14">
        <v>3.46</v>
      </c>
      <c r="D29" s="14">
        <v>26</v>
      </c>
      <c r="E29" s="14"/>
      <c r="F29" s="7">
        <v>3.79</v>
      </c>
      <c r="G29" s="7">
        <v>3.89</v>
      </c>
      <c r="H29" s="7">
        <v>5</v>
      </c>
      <c r="I29" s="7"/>
      <c r="J29" s="7">
        <v>1.94</v>
      </c>
      <c r="K29" s="8">
        <v>3.7</v>
      </c>
      <c r="L29" s="20">
        <v>43</v>
      </c>
      <c r="M29" s="8"/>
      <c r="N29" s="8">
        <f t="shared" si="0"/>
        <v>2.9766666666666666</v>
      </c>
      <c r="O29" s="8">
        <f t="shared" si="1"/>
        <v>3.6833333333333336</v>
      </c>
      <c r="P29" s="21">
        <v>31.5</v>
      </c>
    </row>
    <row r="30" spans="1:16" x14ac:dyDescent="0.25">
      <c r="A30" t="s">
        <v>20</v>
      </c>
      <c r="B30" s="14">
        <v>3.18</v>
      </c>
      <c r="C30" s="14">
        <v>3.81</v>
      </c>
      <c r="D30" s="14">
        <v>27</v>
      </c>
      <c r="E30" s="14"/>
      <c r="F30" s="7">
        <v>2.57</v>
      </c>
      <c r="G30" s="7">
        <v>3.99</v>
      </c>
      <c r="H30" s="4">
        <v>44.5</v>
      </c>
      <c r="I30" s="7"/>
      <c r="J30" s="7">
        <v>2.62</v>
      </c>
      <c r="K30" s="7">
        <v>3.77</v>
      </c>
      <c r="L30" s="4">
        <v>31.5</v>
      </c>
      <c r="M30" s="7"/>
      <c r="N30" s="8">
        <f t="shared" si="0"/>
        <v>2.7900000000000005</v>
      </c>
      <c r="O30" s="8">
        <f t="shared" si="1"/>
        <v>3.8566666666666669</v>
      </c>
      <c r="P30" s="21">
        <v>36.5</v>
      </c>
    </row>
    <row r="31" spans="1:16" x14ac:dyDescent="0.25">
      <c r="A31" t="s">
        <v>19</v>
      </c>
      <c r="B31" s="14">
        <v>3.17</v>
      </c>
      <c r="C31" s="14">
        <v>3.76</v>
      </c>
      <c r="D31" s="14">
        <v>28</v>
      </c>
      <c r="E31" s="14"/>
      <c r="F31" s="8">
        <v>2.5958132045088567</v>
      </c>
      <c r="G31" s="8">
        <v>3.9097222222222219</v>
      </c>
      <c r="H31" s="20">
        <v>43</v>
      </c>
      <c r="I31" s="8"/>
      <c r="J31" s="7">
        <v>2.44</v>
      </c>
      <c r="K31" s="7">
        <v>3.73</v>
      </c>
      <c r="L31" s="4">
        <v>36.5</v>
      </c>
      <c r="M31" s="7"/>
      <c r="N31" s="8">
        <f t="shared" si="0"/>
        <v>2.7352710681696188</v>
      </c>
      <c r="O31" s="8">
        <f t="shared" si="1"/>
        <v>3.7999074074074071</v>
      </c>
      <c r="P31" s="20">
        <v>41</v>
      </c>
    </row>
    <row r="32" spans="1:16" x14ac:dyDescent="0.25">
      <c r="A32" t="s">
        <v>110</v>
      </c>
      <c r="B32" s="14">
        <v>3.09</v>
      </c>
      <c r="C32" s="14">
        <v>3.71</v>
      </c>
      <c r="D32" s="14">
        <v>29</v>
      </c>
      <c r="E32" s="14"/>
      <c r="F32" s="8">
        <v>3.3</v>
      </c>
      <c r="G32" s="7">
        <v>3.79</v>
      </c>
      <c r="H32" s="7">
        <v>28</v>
      </c>
      <c r="I32" s="7"/>
      <c r="J32" s="7">
        <v>2.75</v>
      </c>
      <c r="K32" s="7">
        <v>3.85</v>
      </c>
      <c r="L32" s="4">
        <v>27.5</v>
      </c>
      <c r="M32" s="7"/>
      <c r="N32" s="8">
        <f t="shared" si="0"/>
        <v>3.0466666666666669</v>
      </c>
      <c r="O32" s="8">
        <f t="shared" si="1"/>
        <v>3.7833333333333332</v>
      </c>
      <c r="P32" s="5">
        <v>30</v>
      </c>
    </row>
    <row r="33" spans="1:16" x14ac:dyDescent="0.25">
      <c r="A33" t="s">
        <v>108</v>
      </c>
      <c r="B33" s="14">
        <v>3.06</v>
      </c>
      <c r="C33" s="14">
        <v>3.69</v>
      </c>
      <c r="D33" s="14">
        <v>30</v>
      </c>
      <c r="E33" s="14"/>
      <c r="F33" s="8">
        <v>3.8344827586206893</v>
      </c>
      <c r="G33" s="7">
        <v>3.63</v>
      </c>
      <c r="H33" s="7">
        <v>2</v>
      </c>
      <c r="I33" s="7"/>
      <c r="J33" s="7">
        <v>2.75</v>
      </c>
      <c r="K33" s="7">
        <v>3.58</v>
      </c>
      <c r="L33" s="4">
        <v>27.5</v>
      </c>
      <c r="M33" s="7"/>
      <c r="N33" s="8">
        <f t="shared" si="0"/>
        <v>3.2148275862068965</v>
      </c>
      <c r="O33" s="8">
        <f t="shared" si="1"/>
        <v>3.6333333333333333</v>
      </c>
      <c r="P33" s="5">
        <v>24</v>
      </c>
    </row>
    <row r="34" spans="1:16" x14ac:dyDescent="0.25">
      <c r="A34" t="s">
        <v>100</v>
      </c>
      <c r="B34" s="2">
        <v>3</v>
      </c>
      <c r="C34" s="14">
        <v>3.49</v>
      </c>
      <c r="D34" s="14">
        <v>31</v>
      </c>
      <c r="E34" s="14"/>
      <c r="F34" s="7">
        <v>3.13</v>
      </c>
      <c r="G34" s="7">
        <v>3.92</v>
      </c>
      <c r="H34" s="7">
        <v>36.5</v>
      </c>
      <c r="I34" s="7"/>
      <c r="J34" s="7">
        <v>3.12</v>
      </c>
      <c r="K34" s="7">
        <v>3.33</v>
      </c>
      <c r="L34" s="7">
        <v>22</v>
      </c>
      <c r="M34" s="7"/>
      <c r="N34" s="8">
        <f t="shared" si="0"/>
        <v>3.0833333333333335</v>
      </c>
      <c r="O34" s="8">
        <f t="shared" si="1"/>
        <v>3.58</v>
      </c>
      <c r="P34" s="18">
        <v>28.5</v>
      </c>
    </row>
    <row r="35" spans="1:16" x14ac:dyDescent="0.25">
      <c r="A35" t="s">
        <v>13</v>
      </c>
      <c r="B35" s="14">
        <v>2.86</v>
      </c>
      <c r="C35" s="14">
        <v>3.55</v>
      </c>
      <c r="D35" s="4">
        <v>32</v>
      </c>
      <c r="E35" s="14"/>
      <c r="F35" s="7">
        <v>2.85</v>
      </c>
      <c r="G35" s="7">
        <v>3.99</v>
      </c>
      <c r="H35" s="4">
        <v>41</v>
      </c>
      <c r="I35" s="7"/>
      <c r="J35" s="7">
        <v>1.88</v>
      </c>
      <c r="K35" s="7">
        <v>3.83</v>
      </c>
      <c r="L35" s="4">
        <v>44</v>
      </c>
      <c r="M35" s="7"/>
      <c r="N35" s="8">
        <f t="shared" si="0"/>
        <v>2.5299999999999998</v>
      </c>
      <c r="O35" s="8">
        <f t="shared" si="1"/>
        <v>3.7900000000000005</v>
      </c>
      <c r="P35" s="20">
        <v>44</v>
      </c>
    </row>
    <row r="36" spans="1:16" x14ac:dyDescent="0.25">
      <c r="A36" t="s">
        <v>27</v>
      </c>
      <c r="B36" s="14">
        <v>2.85</v>
      </c>
      <c r="C36" s="14">
        <v>3.46</v>
      </c>
      <c r="D36" s="4">
        <v>33</v>
      </c>
      <c r="E36" s="14"/>
      <c r="F36" s="7">
        <v>3.29</v>
      </c>
      <c r="G36" s="7">
        <v>3.87</v>
      </c>
      <c r="H36" s="7">
        <v>29.5</v>
      </c>
      <c r="I36" s="7"/>
      <c r="J36" s="7">
        <v>3.12</v>
      </c>
      <c r="K36" s="7">
        <v>3.83</v>
      </c>
      <c r="L36" s="7">
        <v>22</v>
      </c>
      <c r="M36" s="7"/>
      <c r="N36" s="8">
        <f t="shared" si="0"/>
        <v>3.0866666666666673</v>
      </c>
      <c r="O36" s="8">
        <f t="shared" si="1"/>
        <v>3.72</v>
      </c>
      <c r="P36" s="18">
        <v>26.5</v>
      </c>
    </row>
    <row r="37" spans="1:16" x14ac:dyDescent="0.25">
      <c r="A37" t="s">
        <v>29</v>
      </c>
      <c r="B37" s="14">
        <v>2.83</v>
      </c>
      <c r="C37" s="14">
        <v>3.69</v>
      </c>
      <c r="D37" s="4">
        <v>34</v>
      </c>
      <c r="E37" s="14"/>
      <c r="F37" s="7">
        <v>3.29</v>
      </c>
      <c r="G37" s="8">
        <v>3.8</v>
      </c>
      <c r="H37" s="18">
        <v>29.5</v>
      </c>
      <c r="I37" s="8"/>
      <c r="J37" s="7">
        <v>2.25</v>
      </c>
      <c r="K37" s="7">
        <v>3.71</v>
      </c>
      <c r="L37" s="4">
        <v>39</v>
      </c>
      <c r="M37" s="7"/>
      <c r="N37" s="8">
        <f t="shared" si="0"/>
        <v>2.7900000000000005</v>
      </c>
      <c r="O37" s="8">
        <f t="shared" si="1"/>
        <v>3.7333333333333329</v>
      </c>
      <c r="P37" s="21">
        <v>36.5</v>
      </c>
    </row>
    <row r="38" spans="1:16" x14ac:dyDescent="0.25">
      <c r="A38" t="s">
        <v>10</v>
      </c>
      <c r="B38" s="14">
        <v>2.82</v>
      </c>
      <c r="C38" s="14">
        <v>3.79</v>
      </c>
      <c r="D38" s="4">
        <v>35.5</v>
      </c>
      <c r="E38" s="14"/>
      <c r="F38" s="7">
        <v>2.57</v>
      </c>
      <c r="G38" s="8">
        <v>4</v>
      </c>
      <c r="H38" s="21">
        <v>44.5</v>
      </c>
      <c r="I38" s="8"/>
      <c r="J38" s="7">
        <v>2.38</v>
      </c>
      <c r="K38" s="7">
        <v>3.67</v>
      </c>
      <c r="L38" s="4">
        <v>38</v>
      </c>
      <c r="M38" s="7"/>
      <c r="N38" s="8">
        <f t="shared" si="0"/>
        <v>2.59</v>
      </c>
      <c r="O38" s="8">
        <f t="shared" si="1"/>
        <v>3.8200000000000003</v>
      </c>
      <c r="P38" s="20">
        <v>43</v>
      </c>
    </row>
    <row r="39" spans="1:16" x14ac:dyDescent="0.25">
      <c r="A39" t="s">
        <v>28</v>
      </c>
      <c r="B39" s="14">
        <v>2.82</v>
      </c>
      <c r="C39" s="14">
        <v>3.58</v>
      </c>
      <c r="D39" s="4">
        <v>36</v>
      </c>
      <c r="E39" s="14"/>
      <c r="F39" s="7">
        <v>3.41</v>
      </c>
      <c r="G39" s="7">
        <v>3.94</v>
      </c>
      <c r="H39" s="7">
        <v>25</v>
      </c>
      <c r="I39" s="7"/>
      <c r="J39" s="7">
        <v>2.62</v>
      </c>
      <c r="K39" s="7">
        <v>3.78</v>
      </c>
      <c r="L39" s="4">
        <v>31.5</v>
      </c>
      <c r="M39" s="7"/>
      <c r="N39" s="8">
        <f t="shared" si="0"/>
        <v>2.9500000000000006</v>
      </c>
      <c r="O39" s="8">
        <f t="shared" si="1"/>
        <v>3.7666666666666662</v>
      </c>
      <c r="P39" s="20">
        <v>33</v>
      </c>
    </row>
    <row r="40" spans="1:16" x14ac:dyDescent="0.25">
      <c r="A40" t="s">
        <v>35</v>
      </c>
      <c r="B40" s="14">
        <v>2.62</v>
      </c>
      <c r="C40" s="14">
        <v>3.47</v>
      </c>
      <c r="D40" s="4">
        <v>37</v>
      </c>
      <c r="E40" s="14"/>
      <c r="F40" s="8">
        <v>3.5</v>
      </c>
      <c r="G40" s="7">
        <v>3.93</v>
      </c>
      <c r="H40" s="7">
        <v>21.5</v>
      </c>
      <c r="I40" s="7"/>
      <c r="J40" s="7">
        <v>2.81</v>
      </c>
      <c r="K40" s="7">
        <v>3.62</v>
      </c>
      <c r="L40" s="4">
        <v>26</v>
      </c>
      <c r="M40" s="7"/>
      <c r="N40" s="8">
        <f t="shared" si="0"/>
        <v>2.9766666666666666</v>
      </c>
      <c r="O40" s="8">
        <f t="shared" si="1"/>
        <v>3.6733333333333333</v>
      </c>
      <c r="P40" s="21">
        <v>31.5</v>
      </c>
    </row>
    <row r="41" spans="1:16" x14ac:dyDescent="0.25">
      <c r="A41" t="s">
        <v>104</v>
      </c>
      <c r="B41" s="14">
        <v>2.58</v>
      </c>
      <c r="C41" s="14">
        <v>3.73</v>
      </c>
      <c r="D41" s="4">
        <v>38</v>
      </c>
      <c r="E41" s="14"/>
      <c r="F41" s="7">
        <v>2.89</v>
      </c>
      <c r="G41" s="7">
        <v>3.99</v>
      </c>
      <c r="H41" s="4">
        <v>40</v>
      </c>
      <c r="I41" s="7"/>
      <c r="J41" s="8">
        <v>1.5</v>
      </c>
      <c r="K41" s="8">
        <v>3.8</v>
      </c>
      <c r="L41" s="20">
        <v>46</v>
      </c>
      <c r="M41" s="8"/>
      <c r="N41" s="8">
        <f t="shared" si="0"/>
        <v>2.3233333333333337</v>
      </c>
      <c r="O41" s="8">
        <f t="shared" si="1"/>
        <v>3.84</v>
      </c>
      <c r="P41" s="20">
        <v>46</v>
      </c>
    </row>
    <row r="42" spans="1:16" x14ac:dyDescent="0.25">
      <c r="A42" t="s">
        <v>105</v>
      </c>
      <c r="B42" s="14">
        <v>2.56</v>
      </c>
      <c r="C42" s="14">
        <v>3.39</v>
      </c>
      <c r="D42" s="4">
        <v>39</v>
      </c>
      <c r="E42" s="14"/>
      <c r="F42" s="7">
        <v>3.18</v>
      </c>
      <c r="G42" s="7">
        <v>3.99</v>
      </c>
      <c r="H42" s="7">
        <v>33.5</v>
      </c>
      <c r="I42" s="7"/>
      <c r="J42" s="7">
        <v>1.67</v>
      </c>
      <c r="K42" s="8">
        <v>3.8</v>
      </c>
      <c r="L42" s="20">
        <v>45</v>
      </c>
      <c r="M42" s="8"/>
      <c r="N42" s="8">
        <f t="shared" si="0"/>
        <v>2.4700000000000002</v>
      </c>
      <c r="O42" s="8">
        <f t="shared" si="1"/>
        <v>3.7266666666666666</v>
      </c>
      <c r="P42" s="20">
        <v>45</v>
      </c>
    </row>
    <row r="43" spans="1:16" x14ac:dyDescent="0.25">
      <c r="A43" t="s">
        <v>101</v>
      </c>
      <c r="B43" s="14">
        <v>2.5099999999999998</v>
      </c>
      <c r="C43" s="14">
        <v>3.71</v>
      </c>
      <c r="D43" s="4">
        <v>40</v>
      </c>
      <c r="E43" s="14"/>
      <c r="F43" s="7">
        <v>3.65</v>
      </c>
      <c r="G43" s="7">
        <v>3.74</v>
      </c>
      <c r="H43" s="7">
        <v>12</v>
      </c>
      <c r="I43" s="7"/>
      <c r="J43" s="7">
        <v>2.56</v>
      </c>
      <c r="K43" s="7">
        <v>3.67</v>
      </c>
      <c r="L43" s="4">
        <v>34.5</v>
      </c>
      <c r="M43" s="7"/>
      <c r="N43" s="8">
        <f t="shared" si="0"/>
        <v>2.9066666666666667</v>
      </c>
      <c r="O43" s="8">
        <f t="shared" si="1"/>
        <v>3.706666666666667</v>
      </c>
      <c r="P43" s="20">
        <v>34</v>
      </c>
    </row>
    <row r="44" spans="1:16" x14ac:dyDescent="0.25">
      <c r="A44" t="s">
        <v>34</v>
      </c>
      <c r="B44" s="14">
        <v>2.39</v>
      </c>
      <c r="C44" s="14">
        <v>3.75</v>
      </c>
      <c r="D44" s="4">
        <v>41</v>
      </c>
      <c r="E44" s="14"/>
      <c r="F44" s="7">
        <v>3.79</v>
      </c>
      <c r="G44" s="8">
        <v>3.8</v>
      </c>
      <c r="H44" s="5">
        <v>5</v>
      </c>
      <c r="I44" s="8"/>
      <c r="J44" s="7">
        <v>2.12</v>
      </c>
      <c r="K44" s="7">
        <v>3.67</v>
      </c>
      <c r="L44" s="4">
        <v>41.5</v>
      </c>
      <c r="M44" s="7"/>
      <c r="N44" s="8">
        <f t="shared" si="0"/>
        <v>2.7666666666666671</v>
      </c>
      <c r="O44" s="8">
        <f t="shared" si="1"/>
        <v>3.7399999999999998</v>
      </c>
      <c r="P44" s="20">
        <v>38</v>
      </c>
    </row>
    <row r="45" spans="1:16" x14ac:dyDescent="0.25">
      <c r="A45" t="s">
        <v>99</v>
      </c>
      <c r="B45" s="14">
        <v>2.35</v>
      </c>
      <c r="C45" s="14">
        <v>3.43</v>
      </c>
      <c r="D45" s="4">
        <v>42.5</v>
      </c>
      <c r="E45" s="14"/>
      <c r="F45" s="7">
        <v>3.62</v>
      </c>
      <c r="G45" s="7">
        <v>3.93</v>
      </c>
      <c r="H45" s="7">
        <v>15</v>
      </c>
      <c r="I45" s="7"/>
      <c r="J45" s="7">
        <v>3.31</v>
      </c>
      <c r="K45" s="7">
        <v>3.67</v>
      </c>
      <c r="L45" s="4">
        <v>18</v>
      </c>
      <c r="M45" s="7"/>
      <c r="N45" s="8">
        <f t="shared" si="0"/>
        <v>3.0933333333333337</v>
      </c>
      <c r="O45" s="8">
        <f t="shared" si="1"/>
        <v>3.6766666666666672</v>
      </c>
      <c r="P45" s="18">
        <v>26.5</v>
      </c>
    </row>
    <row r="46" spans="1:16" x14ac:dyDescent="0.25">
      <c r="A46" t="s">
        <v>107</v>
      </c>
      <c r="B46" s="14">
        <v>2.35</v>
      </c>
      <c r="C46" s="14">
        <v>3.61</v>
      </c>
      <c r="D46" s="4">
        <v>42.5</v>
      </c>
      <c r="E46" s="14"/>
      <c r="F46" s="7">
        <v>3.52</v>
      </c>
      <c r="G46" s="7">
        <v>3.81</v>
      </c>
      <c r="H46" s="7">
        <v>19.5</v>
      </c>
      <c r="I46" s="7"/>
      <c r="J46" s="7">
        <v>2.67</v>
      </c>
      <c r="K46" s="8">
        <v>3.8</v>
      </c>
      <c r="L46" s="21">
        <v>29.5</v>
      </c>
      <c r="M46" s="8"/>
      <c r="N46" s="8">
        <f t="shared" si="0"/>
        <v>2.8466666666666662</v>
      </c>
      <c r="O46" s="8">
        <f t="shared" si="1"/>
        <v>3.7399999999999998</v>
      </c>
      <c r="P46" s="20">
        <v>35</v>
      </c>
    </row>
    <row r="47" spans="1:16" x14ac:dyDescent="0.25">
      <c r="A47" t="s">
        <v>106</v>
      </c>
      <c r="B47" s="14">
        <v>2.34</v>
      </c>
      <c r="C47" s="14">
        <v>3.57</v>
      </c>
      <c r="D47" s="4">
        <v>44</v>
      </c>
      <c r="E47" s="14"/>
      <c r="F47" s="7">
        <v>3.31</v>
      </c>
      <c r="G47" s="7">
        <v>3.99</v>
      </c>
      <c r="H47" s="7">
        <v>27</v>
      </c>
      <c r="I47" s="7"/>
      <c r="J47" s="8">
        <v>2.6</v>
      </c>
      <c r="K47" s="8">
        <v>3.6</v>
      </c>
      <c r="L47" s="20">
        <v>33</v>
      </c>
      <c r="M47" s="8"/>
      <c r="N47" s="8">
        <f t="shared" si="0"/>
        <v>2.75</v>
      </c>
      <c r="O47" s="8">
        <f t="shared" si="1"/>
        <v>3.72</v>
      </c>
      <c r="P47" s="20">
        <v>40</v>
      </c>
    </row>
    <row r="48" spans="1:16" x14ac:dyDescent="0.25">
      <c r="A48" t="s">
        <v>14</v>
      </c>
      <c r="B48" s="14">
        <v>2.3199999999999998</v>
      </c>
      <c r="C48" s="14">
        <v>3.75</v>
      </c>
      <c r="D48" s="4">
        <v>45</v>
      </c>
      <c r="E48" s="14"/>
      <c r="F48" s="7">
        <v>3.83</v>
      </c>
      <c r="G48" s="8">
        <v>3.9</v>
      </c>
      <c r="H48" s="5">
        <v>2</v>
      </c>
      <c r="I48" s="8"/>
      <c r="J48" s="7">
        <v>2.12</v>
      </c>
      <c r="K48" s="7">
        <v>3.75</v>
      </c>
      <c r="L48" s="4">
        <v>41.5</v>
      </c>
      <c r="M48" s="7"/>
      <c r="N48" s="8">
        <f t="shared" si="0"/>
        <v>2.7566666666666664</v>
      </c>
      <c r="O48" s="8">
        <f t="shared" si="1"/>
        <v>3.8000000000000003</v>
      </c>
      <c r="P48" s="20">
        <v>39</v>
      </c>
    </row>
    <row r="49" spans="1:17" x14ac:dyDescent="0.25">
      <c r="A49" t="s">
        <v>109</v>
      </c>
      <c r="B49" s="14">
        <v>2.2200000000000002</v>
      </c>
      <c r="C49" s="2">
        <v>3</v>
      </c>
      <c r="D49" s="20">
        <v>46</v>
      </c>
      <c r="E49" s="2"/>
      <c r="F49" s="7">
        <v>3.75</v>
      </c>
      <c r="G49" s="8">
        <v>3.8244047619047623</v>
      </c>
      <c r="H49" s="18">
        <v>7.5</v>
      </c>
      <c r="I49" s="8"/>
      <c r="J49" s="7">
        <v>2.21</v>
      </c>
      <c r="K49" s="7">
        <v>2.86</v>
      </c>
      <c r="L49" s="4">
        <v>40</v>
      </c>
      <c r="M49" s="7"/>
      <c r="N49" s="8">
        <f t="shared" si="0"/>
        <v>2.7266666666666666</v>
      </c>
      <c r="O49" s="8">
        <f t="shared" si="1"/>
        <v>3.2281349206349206</v>
      </c>
      <c r="P49" s="20">
        <v>42</v>
      </c>
    </row>
    <row r="50" spans="1:17" x14ac:dyDescent="0.25">
      <c r="B50" s="14"/>
      <c r="C50" s="2"/>
      <c r="D50" s="5"/>
      <c r="E50" s="8"/>
      <c r="F50" s="7"/>
      <c r="G50" s="8"/>
      <c r="H50" s="18"/>
      <c r="I50" s="8"/>
      <c r="J50" s="7"/>
      <c r="K50" s="7"/>
      <c r="L50" s="7"/>
      <c r="M50" s="7"/>
      <c r="N50" s="8"/>
      <c r="O50" s="8"/>
      <c r="P50" s="5"/>
      <c r="Q50" s="6"/>
    </row>
    <row r="51" spans="1:17" x14ac:dyDescent="0.25">
      <c r="A51" s="16" t="s">
        <v>152</v>
      </c>
      <c r="C51" s="2"/>
      <c r="D51" s="5"/>
      <c r="E51" s="8"/>
      <c r="F51" s="7"/>
      <c r="G51" s="8"/>
      <c r="H51" s="18"/>
      <c r="I51" s="8"/>
      <c r="J51" s="7"/>
      <c r="K51" s="7"/>
      <c r="L51" s="7"/>
      <c r="M51" s="7"/>
      <c r="N51" s="8"/>
      <c r="O51" s="8"/>
      <c r="P51" s="5"/>
      <c r="Q51" s="6"/>
    </row>
    <row r="52" spans="1:17" x14ac:dyDescent="0.25">
      <c r="A52" s="29" t="s">
        <v>155</v>
      </c>
      <c r="B52" s="17" t="s">
        <v>140</v>
      </c>
      <c r="C52" s="2"/>
      <c r="D52" s="5"/>
      <c r="E52" s="8"/>
      <c r="F52" s="17" t="s">
        <v>140</v>
      </c>
      <c r="G52" s="8"/>
      <c r="H52" s="18"/>
      <c r="I52" s="8"/>
      <c r="J52" s="17" t="s">
        <v>140</v>
      </c>
      <c r="K52" s="7"/>
      <c r="L52" s="7"/>
      <c r="M52" s="7"/>
      <c r="N52" s="17" t="s">
        <v>140</v>
      </c>
      <c r="O52" s="8"/>
      <c r="P52" s="5"/>
      <c r="Q52" s="6"/>
    </row>
    <row r="53" spans="1:17" x14ac:dyDescent="0.25">
      <c r="A53" s="9" t="s">
        <v>141</v>
      </c>
      <c r="B53" s="14">
        <v>2.58</v>
      </c>
      <c r="C53" s="2"/>
      <c r="D53" s="5"/>
      <c r="E53" s="8"/>
      <c r="F53" s="8">
        <v>2.4482758620689653</v>
      </c>
      <c r="G53" s="8"/>
      <c r="H53" s="18"/>
      <c r="I53" s="8"/>
      <c r="J53" s="7">
        <v>2.69</v>
      </c>
      <c r="K53" s="7"/>
      <c r="L53" s="7"/>
      <c r="M53" s="7"/>
      <c r="N53" s="8">
        <f>((B53+F53+J53)/3)</f>
        <v>2.5727586206896551</v>
      </c>
      <c r="O53" s="8"/>
      <c r="P53" s="5"/>
      <c r="Q53" s="6"/>
    </row>
    <row r="54" spans="1:17" x14ac:dyDescent="0.25">
      <c r="A54" s="9" t="s">
        <v>142</v>
      </c>
      <c r="B54" s="14">
        <v>2.85</v>
      </c>
      <c r="C54" s="2"/>
      <c r="D54" s="5"/>
      <c r="E54" s="8"/>
      <c r="F54" s="7">
        <v>2.2799999999999998</v>
      </c>
      <c r="G54" s="8"/>
      <c r="H54" s="18"/>
      <c r="I54" s="8"/>
      <c r="J54" s="7">
        <v>2.56</v>
      </c>
      <c r="K54" s="7"/>
      <c r="L54" s="7"/>
      <c r="M54" s="7"/>
      <c r="N54" s="8">
        <f t="shared" ref="N54:N60" si="2">((B54+F54+J54)/3)</f>
        <v>2.563333333333333</v>
      </c>
      <c r="O54" s="8"/>
      <c r="P54" s="5"/>
      <c r="Q54" s="6"/>
    </row>
    <row r="55" spans="1:17" x14ac:dyDescent="0.25">
      <c r="A55" s="9" t="s">
        <v>143</v>
      </c>
      <c r="B55" s="14">
        <v>2.39</v>
      </c>
      <c r="C55" s="2"/>
      <c r="D55" s="5"/>
      <c r="E55" s="8"/>
      <c r="F55" s="7">
        <v>2.0299999999999998</v>
      </c>
      <c r="G55" s="8"/>
      <c r="H55" s="18"/>
      <c r="I55" s="8"/>
      <c r="J55" s="7">
        <v>2.44</v>
      </c>
      <c r="K55" s="7"/>
      <c r="L55" s="7"/>
      <c r="M55" s="7"/>
      <c r="N55" s="8">
        <f t="shared" si="2"/>
        <v>2.2866666666666666</v>
      </c>
      <c r="O55" s="8"/>
      <c r="P55" s="5"/>
      <c r="Q55" s="6"/>
    </row>
    <row r="56" spans="1:17" x14ac:dyDescent="0.25">
      <c r="A56" s="9" t="s">
        <v>144</v>
      </c>
      <c r="B56" s="14">
        <v>2.63</v>
      </c>
      <c r="C56" s="2"/>
      <c r="D56" s="5"/>
      <c r="E56" s="8"/>
      <c r="F56" s="7">
        <v>2.59</v>
      </c>
      <c r="G56" s="8"/>
      <c r="H56" s="18"/>
      <c r="I56" s="8"/>
      <c r="J56" s="7">
        <v>2.75</v>
      </c>
      <c r="K56" s="7"/>
      <c r="L56" s="7"/>
      <c r="M56" s="7"/>
      <c r="N56" s="8">
        <f t="shared" si="2"/>
        <v>2.6566666666666667</v>
      </c>
      <c r="O56" s="8"/>
      <c r="P56" s="5"/>
      <c r="Q56" s="6"/>
    </row>
    <row r="57" spans="1:17" x14ac:dyDescent="0.25">
      <c r="A57" s="9" t="s">
        <v>145</v>
      </c>
      <c r="B57" s="14">
        <v>2.93</v>
      </c>
      <c r="C57" s="2"/>
      <c r="D57" s="5"/>
      <c r="E57" s="8"/>
      <c r="F57" s="7">
        <v>2.31</v>
      </c>
      <c r="G57" s="8"/>
      <c r="H57" s="18"/>
      <c r="I57" s="8"/>
      <c r="J57" s="7">
        <v>3.12</v>
      </c>
      <c r="K57" s="7"/>
      <c r="L57" s="7"/>
      <c r="M57" s="7"/>
      <c r="N57" s="8">
        <f t="shared" si="2"/>
        <v>2.7866666666666666</v>
      </c>
      <c r="O57" s="8"/>
      <c r="P57" s="5"/>
      <c r="Q57" s="6"/>
    </row>
    <row r="58" spans="1:17" x14ac:dyDescent="0.25">
      <c r="A58" s="9" t="s">
        <v>153</v>
      </c>
      <c r="B58" s="2">
        <v>2.9</v>
      </c>
      <c r="C58" s="2"/>
      <c r="D58" s="5"/>
      <c r="E58" s="8"/>
      <c r="F58" s="7">
        <v>2.5499999999999998</v>
      </c>
      <c r="G58" s="8"/>
      <c r="H58" s="18"/>
      <c r="I58" s="8"/>
      <c r="J58" s="8">
        <v>3</v>
      </c>
      <c r="K58" s="7"/>
      <c r="L58" s="7"/>
      <c r="M58" s="7"/>
      <c r="N58" s="8">
        <f t="shared" si="2"/>
        <v>2.8166666666666664</v>
      </c>
      <c r="O58" s="8"/>
      <c r="P58" s="5"/>
      <c r="Q58" s="6"/>
    </row>
    <row r="59" spans="1:17" x14ac:dyDescent="0.25">
      <c r="A59" s="9" t="s">
        <v>154</v>
      </c>
      <c r="B59" s="14">
        <v>2.44</v>
      </c>
      <c r="C59" s="2"/>
      <c r="D59" s="5"/>
      <c r="E59" s="8"/>
      <c r="F59" s="7">
        <v>2.21</v>
      </c>
      <c r="G59" s="8"/>
      <c r="H59" s="18"/>
      <c r="I59" s="8"/>
      <c r="J59" s="7">
        <v>2.44</v>
      </c>
      <c r="K59" s="7"/>
      <c r="L59" s="7"/>
      <c r="M59" s="7"/>
      <c r="N59" s="8">
        <f t="shared" si="2"/>
        <v>2.3633333333333333</v>
      </c>
      <c r="O59" s="8"/>
      <c r="P59" s="5"/>
      <c r="Q59" s="6"/>
    </row>
    <row r="60" spans="1:17" x14ac:dyDescent="0.25">
      <c r="A60" s="9" t="s">
        <v>148</v>
      </c>
      <c r="B60" s="14">
        <v>3.13</v>
      </c>
      <c r="C60" s="2"/>
      <c r="D60" s="5"/>
      <c r="E60" s="8"/>
      <c r="F60" s="7">
        <v>2.31</v>
      </c>
      <c r="G60" s="8"/>
      <c r="H60" s="18"/>
      <c r="I60" s="8"/>
      <c r="J60" s="7">
        <v>2.88</v>
      </c>
      <c r="K60" s="7"/>
      <c r="L60" s="7"/>
      <c r="M60" s="7"/>
      <c r="N60" s="8">
        <f t="shared" si="2"/>
        <v>2.7733333333333334</v>
      </c>
      <c r="O60" s="8"/>
      <c r="P60" s="5"/>
      <c r="Q60" s="6"/>
    </row>
    <row r="61" spans="1:17" x14ac:dyDescent="0.25">
      <c r="B61" s="14"/>
      <c r="C61" s="2"/>
      <c r="D61" s="5"/>
      <c r="E61" s="8"/>
      <c r="F61" s="7"/>
      <c r="G61" s="8"/>
      <c r="H61" s="18"/>
      <c r="I61" s="8"/>
      <c r="J61" s="7"/>
      <c r="K61" s="7"/>
      <c r="L61" s="7"/>
      <c r="M61" s="7"/>
      <c r="N61" s="8"/>
      <c r="O61" s="8"/>
      <c r="P61" s="5"/>
      <c r="Q61" s="6"/>
    </row>
    <row r="62" spans="1:17" x14ac:dyDescent="0.25">
      <c r="B62" s="16" t="s">
        <v>17</v>
      </c>
      <c r="C62" s="15" t="s">
        <v>41</v>
      </c>
      <c r="D62" s="16" t="s">
        <v>42</v>
      </c>
      <c r="E62" s="16"/>
      <c r="F62" s="16" t="s">
        <v>17</v>
      </c>
      <c r="G62" s="15" t="s">
        <v>41</v>
      </c>
      <c r="H62" s="16" t="s">
        <v>42</v>
      </c>
      <c r="I62" s="16"/>
      <c r="J62" s="16" t="s">
        <v>17</v>
      </c>
      <c r="K62" s="15" t="s">
        <v>41</v>
      </c>
      <c r="L62" s="16" t="s">
        <v>42</v>
      </c>
      <c r="M62" s="16"/>
      <c r="N62" s="16" t="s">
        <v>17</v>
      </c>
      <c r="O62" s="15" t="s">
        <v>41</v>
      </c>
      <c r="P62" s="15" t="s">
        <v>42</v>
      </c>
    </row>
    <row r="63" spans="1:17" x14ac:dyDescent="0.25">
      <c r="A63" s="9" t="s">
        <v>43</v>
      </c>
      <c r="B63" s="2">
        <v>3.6822429906542058</v>
      </c>
      <c r="C63" s="2">
        <v>3.89</v>
      </c>
      <c r="D63" s="2">
        <v>3.9</v>
      </c>
      <c r="E63" s="1"/>
      <c r="F63" s="2">
        <v>3.7692307692307692</v>
      </c>
      <c r="G63" s="2">
        <v>3.77</v>
      </c>
      <c r="H63" s="2">
        <v>3.9</v>
      </c>
      <c r="J63" s="14">
        <v>3.75</v>
      </c>
      <c r="K63" s="14">
        <v>3.92</v>
      </c>
      <c r="L63" s="14">
        <v>3.92</v>
      </c>
      <c r="N63" s="2">
        <f>((B63+F63+J63)/3)</f>
        <v>3.7338245866283248</v>
      </c>
      <c r="O63" s="2">
        <f t="shared" ref="O63:P66" si="3">((C63+G63+K63)/3)</f>
        <v>3.86</v>
      </c>
      <c r="P63" s="2">
        <f t="shared" si="3"/>
        <v>3.9066666666666663</v>
      </c>
    </row>
    <row r="64" spans="1:17" x14ac:dyDescent="0.25">
      <c r="A64" s="9" t="s">
        <v>44</v>
      </c>
      <c r="B64" s="14">
        <v>3.43</v>
      </c>
      <c r="C64" s="2">
        <v>3.9</v>
      </c>
      <c r="D64" s="14">
        <v>3.81</v>
      </c>
      <c r="E64" s="1"/>
      <c r="F64" s="2">
        <v>3.5</v>
      </c>
      <c r="G64" s="14">
        <v>3.81</v>
      </c>
      <c r="H64" s="2">
        <v>3.8</v>
      </c>
      <c r="J64" s="14">
        <v>3.44</v>
      </c>
      <c r="K64" s="14">
        <v>3.91</v>
      </c>
      <c r="L64" s="14">
        <v>3.92</v>
      </c>
      <c r="N64" s="2">
        <f t="shared" ref="N64:N66" si="4">((B64+F64+J64)/3)</f>
        <v>3.4566666666666666</v>
      </c>
      <c r="O64" s="2">
        <f t="shared" si="3"/>
        <v>3.8733333333333335</v>
      </c>
      <c r="P64" s="2">
        <f t="shared" si="3"/>
        <v>3.8433333333333333</v>
      </c>
    </row>
    <row r="65" spans="1:17" x14ac:dyDescent="0.25">
      <c r="A65" s="9" t="s">
        <v>45</v>
      </c>
      <c r="B65" s="14">
        <v>3.57</v>
      </c>
      <c r="C65" s="14">
        <v>3.92</v>
      </c>
      <c r="D65" s="14">
        <v>3.85</v>
      </c>
      <c r="E65" s="1"/>
      <c r="F65" s="14">
        <v>3.65</v>
      </c>
      <c r="G65" s="14">
        <v>3.86</v>
      </c>
      <c r="H65" s="2">
        <v>4</v>
      </c>
      <c r="J65" s="14">
        <v>3.62</v>
      </c>
      <c r="K65" s="14">
        <v>3.83</v>
      </c>
      <c r="L65" s="14">
        <v>3.83</v>
      </c>
      <c r="N65" s="2">
        <f t="shared" si="4"/>
        <v>3.6133333333333333</v>
      </c>
      <c r="O65" s="2">
        <f t="shared" si="3"/>
        <v>3.8699999999999997</v>
      </c>
      <c r="P65" s="2">
        <f t="shared" si="3"/>
        <v>3.8933333333333331</v>
      </c>
    </row>
    <row r="66" spans="1:17" x14ac:dyDescent="0.25">
      <c r="A66" s="9" t="s">
        <v>46</v>
      </c>
      <c r="B66" s="14">
        <v>3.59</v>
      </c>
      <c r="C66" s="14">
        <v>3.94</v>
      </c>
      <c r="D66" s="14">
        <v>3.83</v>
      </c>
      <c r="E66" s="1"/>
      <c r="F66" s="14">
        <v>3.65</v>
      </c>
      <c r="G66" s="14">
        <v>3.86</v>
      </c>
      <c r="H66" s="14">
        <v>3.84</v>
      </c>
      <c r="J66" s="14">
        <v>3.56</v>
      </c>
      <c r="K66" s="14">
        <v>3.83</v>
      </c>
      <c r="L66" s="14">
        <v>3.92</v>
      </c>
      <c r="N66" s="2">
        <f t="shared" si="4"/>
        <v>3.6</v>
      </c>
      <c r="O66" s="2">
        <f t="shared" si="3"/>
        <v>3.8766666666666665</v>
      </c>
      <c r="P66" s="2">
        <f t="shared" si="3"/>
        <v>3.8633333333333333</v>
      </c>
    </row>
    <row r="67" spans="1:17" x14ac:dyDescent="0.25">
      <c r="A67" s="9"/>
      <c r="B67" s="14"/>
      <c r="C67" s="14"/>
      <c r="D67" s="14"/>
      <c r="E67" s="14"/>
      <c r="F67" s="14"/>
      <c r="G67" s="14"/>
      <c r="H67" s="14"/>
      <c r="J67" s="14"/>
      <c r="K67" s="14"/>
      <c r="L67" s="14"/>
      <c r="N67" s="2"/>
      <c r="O67" s="2"/>
      <c r="P67" s="8"/>
    </row>
    <row r="68" spans="1:17" x14ac:dyDescent="0.25">
      <c r="A68" s="9"/>
      <c r="B68" s="15" t="s">
        <v>111</v>
      </c>
      <c r="C68" s="15" t="s">
        <v>112</v>
      </c>
      <c r="D68" s="15" t="s">
        <v>113</v>
      </c>
      <c r="E68" s="14"/>
      <c r="F68" s="15" t="s">
        <v>111</v>
      </c>
      <c r="G68" s="15" t="s">
        <v>112</v>
      </c>
      <c r="H68" s="15" t="s">
        <v>113</v>
      </c>
      <c r="J68" s="15" t="s">
        <v>111</v>
      </c>
      <c r="K68" s="15" t="s">
        <v>112</v>
      </c>
      <c r="L68" s="15" t="s">
        <v>113</v>
      </c>
      <c r="N68" s="15" t="s">
        <v>111</v>
      </c>
      <c r="O68" s="15" t="s">
        <v>112</v>
      </c>
      <c r="P68" s="15" t="s">
        <v>113</v>
      </c>
    </row>
    <row r="69" spans="1:17" x14ac:dyDescent="0.25">
      <c r="A69" s="9" t="s">
        <v>43</v>
      </c>
      <c r="B69" s="2">
        <v>3.83</v>
      </c>
      <c r="C69" s="2">
        <v>4</v>
      </c>
      <c r="D69" s="2">
        <v>3.8020833333333335</v>
      </c>
      <c r="E69" s="14"/>
      <c r="F69" s="2">
        <v>3.92</v>
      </c>
      <c r="G69" s="2">
        <v>4</v>
      </c>
      <c r="H69" s="2">
        <v>3.95</v>
      </c>
      <c r="J69" s="14">
        <v>3.78</v>
      </c>
      <c r="K69" s="2">
        <v>4</v>
      </c>
      <c r="L69" s="14">
        <v>3.93</v>
      </c>
      <c r="N69" s="2">
        <f t="shared" ref="N69:N72" si="5">((B69+F69+J69)/3)</f>
        <v>3.8433333333333333</v>
      </c>
      <c r="O69" s="2">
        <f t="shared" ref="O69:O72" si="6">((C69+G69+K69)/3)</f>
        <v>4</v>
      </c>
      <c r="P69" s="2">
        <f t="shared" ref="P69:P72" si="7">((D69+H69+L69)/3)</f>
        <v>3.8940277777777776</v>
      </c>
    </row>
    <row r="70" spans="1:17" x14ac:dyDescent="0.25">
      <c r="A70" s="9" t="s">
        <v>44</v>
      </c>
      <c r="B70" s="14">
        <v>3.69</v>
      </c>
      <c r="C70" s="2">
        <v>4</v>
      </c>
      <c r="D70" s="14">
        <v>3.69</v>
      </c>
      <c r="E70" s="14"/>
      <c r="F70" s="2">
        <v>3.9230769230769229</v>
      </c>
      <c r="G70" s="2">
        <v>4</v>
      </c>
      <c r="H70" s="2">
        <v>3</v>
      </c>
      <c r="J70" s="14">
        <v>3.57</v>
      </c>
      <c r="K70" s="2">
        <v>4</v>
      </c>
      <c r="L70" s="14">
        <v>3.64</v>
      </c>
      <c r="N70" s="2">
        <f t="shared" si="5"/>
        <v>3.7276923076923079</v>
      </c>
      <c r="O70" s="2">
        <f t="shared" si="6"/>
        <v>4</v>
      </c>
      <c r="P70" s="2">
        <f t="shared" si="7"/>
        <v>3.4433333333333334</v>
      </c>
    </row>
    <row r="71" spans="1:17" x14ac:dyDescent="0.25">
      <c r="A71" s="9" t="s">
        <v>45</v>
      </c>
      <c r="B71" s="14">
        <v>3.68</v>
      </c>
      <c r="C71" s="2">
        <v>4</v>
      </c>
      <c r="D71" s="14">
        <v>3.69</v>
      </c>
      <c r="E71" s="14"/>
      <c r="F71" s="14">
        <v>3.92</v>
      </c>
      <c r="G71" s="2">
        <v>4</v>
      </c>
      <c r="H71" s="2">
        <v>3.9</v>
      </c>
      <c r="J71" s="14">
        <v>3.71</v>
      </c>
      <c r="K71" s="2">
        <v>4</v>
      </c>
      <c r="L71" s="14">
        <v>3.85</v>
      </c>
      <c r="N71" s="2">
        <f t="shared" si="5"/>
        <v>3.7699999999999996</v>
      </c>
      <c r="O71" s="2">
        <f t="shared" si="6"/>
        <v>4</v>
      </c>
      <c r="P71" s="2">
        <f t="shared" si="7"/>
        <v>3.813333333333333</v>
      </c>
    </row>
    <row r="72" spans="1:17" x14ac:dyDescent="0.25">
      <c r="A72" s="9" t="s">
        <v>46</v>
      </c>
      <c r="B72" s="14">
        <v>3.72</v>
      </c>
      <c r="C72" s="2">
        <v>4</v>
      </c>
      <c r="D72" s="14">
        <v>3.63</v>
      </c>
      <c r="E72" s="14"/>
      <c r="F72" s="14">
        <v>3.84</v>
      </c>
      <c r="G72" s="2">
        <v>4</v>
      </c>
      <c r="H72" s="14">
        <v>3.82</v>
      </c>
      <c r="J72" s="14">
        <v>3.71</v>
      </c>
      <c r="K72" s="2">
        <v>4</v>
      </c>
      <c r="L72" s="14">
        <v>3.64</v>
      </c>
      <c r="N72" s="2">
        <f t="shared" si="5"/>
        <v>3.7566666666666664</v>
      </c>
      <c r="O72" s="2">
        <f t="shared" si="6"/>
        <v>4</v>
      </c>
      <c r="P72" s="2">
        <f t="shared" si="7"/>
        <v>3.6966666666666668</v>
      </c>
    </row>
    <row r="73" spans="1:17" x14ac:dyDescent="0.25">
      <c r="A73" s="9"/>
      <c r="B73" s="1"/>
      <c r="C73" s="1"/>
      <c r="D73" s="1"/>
      <c r="E73" s="1"/>
      <c r="F73" s="1"/>
      <c r="G73" s="1"/>
      <c r="H73" s="1"/>
      <c r="J73" s="1"/>
      <c r="K73" s="1"/>
      <c r="L73" s="1"/>
      <c r="N73" s="2"/>
      <c r="O73" s="2"/>
      <c r="P73" s="8"/>
    </row>
    <row r="74" spans="1:17" x14ac:dyDescent="0.25">
      <c r="A74" s="1" t="s">
        <v>92</v>
      </c>
      <c r="B74" s="15" t="s">
        <v>90</v>
      </c>
      <c r="C74" s="15" t="s">
        <v>91</v>
      </c>
      <c r="D74" s="15"/>
      <c r="E74" s="15"/>
      <c r="F74" s="15" t="s">
        <v>90</v>
      </c>
      <c r="G74" s="15" t="s">
        <v>91</v>
      </c>
      <c r="H74" s="15"/>
      <c r="I74" s="16"/>
      <c r="J74" s="15" t="s">
        <v>90</v>
      </c>
      <c r="K74" s="15" t="s">
        <v>91</v>
      </c>
      <c r="L74" s="15"/>
      <c r="M74" s="16"/>
      <c r="N74" s="15" t="s">
        <v>90</v>
      </c>
      <c r="O74" s="15" t="s">
        <v>91</v>
      </c>
      <c r="P74" s="8"/>
    </row>
    <row r="75" spans="1:17" x14ac:dyDescent="0.25">
      <c r="A75" s="9" t="s">
        <v>72</v>
      </c>
      <c r="B75" s="22">
        <v>33.6</v>
      </c>
      <c r="C75" s="2">
        <v>3.95</v>
      </c>
      <c r="D75" s="14"/>
      <c r="E75" s="14"/>
      <c r="F75" s="14">
        <v>13.8</v>
      </c>
      <c r="G75" s="2">
        <v>4.12</v>
      </c>
      <c r="H75" s="2"/>
      <c r="J75" s="14">
        <v>12.5</v>
      </c>
      <c r="K75" s="2">
        <v>4</v>
      </c>
      <c r="N75" s="19">
        <f t="shared" ref="N75:N96" si="8">((B75+F75+J75))/3</f>
        <v>19.966666666666669</v>
      </c>
      <c r="O75" s="2">
        <f t="shared" ref="O75:O96" si="9">((C75+G75+K75))/3</f>
        <v>4.0233333333333334</v>
      </c>
      <c r="Q75" s="2"/>
    </row>
    <row r="76" spans="1:17" x14ac:dyDescent="0.25">
      <c r="A76" s="9" t="s">
        <v>74</v>
      </c>
      <c r="B76" s="14">
        <v>37.1</v>
      </c>
      <c r="C76" s="2">
        <v>3.51</v>
      </c>
      <c r="D76" s="14"/>
      <c r="E76" s="14"/>
      <c r="F76" s="14">
        <v>27.6</v>
      </c>
      <c r="G76" s="2">
        <v>3.71</v>
      </c>
      <c r="H76" s="2"/>
      <c r="J76" s="14">
        <v>6.2</v>
      </c>
      <c r="K76" s="2">
        <v>3.67</v>
      </c>
      <c r="N76" s="19">
        <f t="shared" si="8"/>
        <v>23.633333333333336</v>
      </c>
      <c r="O76" s="2">
        <f t="shared" si="9"/>
        <v>3.6300000000000003</v>
      </c>
      <c r="P76" s="8"/>
      <c r="Q76" s="2"/>
    </row>
    <row r="77" spans="1:17" x14ac:dyDescent="0.25">
      <c r="A77" s="9" t="s">
        <v>73</v>
      </c>
      <c r="B77" s="14">
        <v>37.9</v>
      </c>
      <c r="C77" s="2">
        <v>3.54</v>
      </c>
      <c r="D77" s="14"/>
      <c r="E77" s="14"/>
      <c r="F77" s="14">
        <v>24.1</v>
      </c>
      <c r="G77" s="2">
        <v>4</v>
      </c>
      <c r="H77" s="2"/>
      <c r="J77" s="14">
        <v>18.8</v>
      </c>
      <c r="K77" s="2">
        <v>2.77</v>
      </c>
      <c r="N77" s="19">
        <f t="shared" si="8"/>
        <v>26.933333333333334</v>
      </c>
      <c r="O77" s="2">
        <f t="shared" si="9"/>
        <v>3.436666666666667</v>
      </c>
      <c r="P77" s="8"/>
      <c r="Q77" s="2"/>
    </row>
    <row r="78" spans="1:17" x14ac:dyDescent="0.25">
      <c r="A78" s="9" t="s">
        <v>77</v>
      </c>
      <c r="B78" s="14">
        <v>40.5</v>
      </c>
      <c r="C78" s="2">
        <v>2.54</v>
      </c>
      <c r="D78" s="19"/>
      <c r="E78" s="14"/>
      <c r="F78" s="14">
        <v>51.7</v>
      </c>
      <c r="G78" s="2">
        <v>3.21</v>
      </c>
      <c r="H78" s="2"/>
      <c r="J78" s="14">
        <v>18.8</v>
      </c>
      <c r="K78" s="2">
        <v>2.46</v>
      </c>
      <c r="N78" s="19">
        <f t="shared" si="8"/>
        <v>37</v>
      </c>
      <c r="O78" s="2">
        <f t="shared" si="9"/>
        <v>2.7366666666666668</v>
      </c>
      <c r="P78" s="8"/>
      <c r="Q78" s="2"/>
    </row>
    <row r="79" spans="1:17" x14ac:dyDescent="0.25">
      <c r="A79" s="9" t="s">
        <v>82</v>
      </c>
      <c r="B79" s="14">
        <v>43.1</v>
      </c>
      <c r="C79" s="2">
        <v>3.45</v>
      </c>
      <c r="D79" s="14"/>
      <c r="E79" s="19"/>
      <c r="F79" s="14">
        <v>41.4</v>
      </c>
      <c r="G79" s="2">
        <v>3.88</v>
      </c>
      <c r="H79" s="2"/>
      <c r="J79" s="14">
        <v>12.5</v>
      </c>
      <c r="K79" s="2">
        <v>3.71</v>
      </c>
      <c r="N79" s="19">
        <f t="shared" si="8"/>
        <v>32.333333333333336</v>
      </c>
      <c r="O79" s="2">
        <f t="shared" si="9"/>
        <v>3.6799999999999997</v>
      </c>
      <c r="P79" s="8"/>
      <c r="Q79" s="2"/>
    </row>
    <row r="80" spans="1:17" x14ac:dyDescent="0.25">
      <c r="A80" s="9" t="s">
        <v>117</v>
      </c>
      <c r="B80" s="14">
        <v>47.4</v>
      </c>
      <c r="C80" s="2">
        <v>3.51</v>
      </c>
      <c r="D80" s="14"/>
      <c r="E80" s="19"/>
      <c r="F80" s="14">
        <v>41.4</v>
      </c>
      <c r="G80" s="2">
        <v>4</v>
      </c>
      <c r="H80" s="2"/>
      <c r="J80" s="19">
        <v>25</v>
      </c>
      <c r="K80" s="2">
        <v>3.58</v>
      </c>
      <c r="N80" s="19">
        <f t="shared" si="8"/>
        <v>37.93333333333333</v>
      </c>
      <c r="O80" s="2">
        <f t="shared" si="9"/>
        <v>3.6966666666666668</v>
      </c>
      <c r="P80" s="8"/>
      <c r="Q80" s="2"/>
    </row>
    <row r="81" spans="1:17" x14ac:dyDescent="0.25">
      <c r="A81" s="9" t="s">
        <v>115</v>
      </c>
      <c r="B81" s="14">
        <v>49.1</v>
      </c>
      <c r="C81" s="2">
        <v>2.0299999999999998</v>
      </c>
      <c r="D81" s="14"/>
      <c r="E81" s="19"/>
      <c r="F81" s="14">
        <v>55.2</v>
      </c>
      <c r="G81" s="2">
        <v>2.23</v>
      </c>
      <c r="H81" s="2"/>
      <c r="J81" s="14">
        <v>18.8</v>
      </c>
      <c r="K81" s="2">
        <v>2.08</v>
      </c>
      <c r="N81" s="19">
        <f t="shared" si="8"/>
        <v>41.033333333333339</v>
      </c>
      <c r="O81" s="2">
        <f t="shared" si="9"/>
        <v>2.1133333333333333</v>
      </c>
      <c r="P81" s="8"/>
      <c r="Q81" s="2"/>
    </row>
    <row r="82" spans="1:17" x14ac:dyDescent="0.25">
      <c r="A82" s="9" t="s">
        <v>75</v>
      </c>
      <c r="B82" s="14">
        <v>49.1</v>
      </c>
      <c r="C82" s="2">
        <v>3.37</v>
      </c>
      <c r="D82" s="14"/>
      <c r="E82" s="14"/>
      <c r="F82" s="14">
        <v>37.9</v>
      </c>
      <c r="G82" s="2">
        <v>3.61</v>
      </c>
      <c r="H82" s="2"/>
      <c r="J82" s="14">
        <v>31.2</v>
      </c>
      <c r="K82" s="2">
        <v>3.27</v>
      </c>
      <c r="N82" s="19">
        <f t="shared" si="8"/>
        <v>39.4</v>
      </c>
      <c r="O82" s="2">
        <f t="shared" si="9"/>
        <v>3.4166666666666665</v>
      </c>
      <c r="P82" s="8"/>
      <c r="Q82" s="2"/>
    </row>
    <row r="83" spans="1:17" x14ac:dyDescent="0.25">
      <c r="A83" s="9" t="s">
        <v>79</v>
      </c>
      <c r="B83" s="14">
        <v>54.3</v>
      </c>
      <c r="C83" s="2">
        <v>1.66</v>
      </c>
      <c r="D83" s="14"/>
      <c r="E83" s="14"/>
      <c r="F83" s="14">
        <v>37.9</v>
      </c>
      <c r="G83" s="2">
        <v>1.56</v>
      </c>
      <c r="H83" s="2"/>
      <c r="J83" s="14">
        <v>12.5</v>
      </c>
      <c r="K83" s="2">
        <v>1.28</v>
      </c>
      <c r="N83" s="19">
        <f t="shared" si="8"/>
        <v>34.9</v>
      </c>
      <c r="O83" s="2">
        <f t="shared" si="9"/>
        <v>1.5</v>
      </c>
      <c r="P83" s="8"/>
      <c r="Q83" s="2"/>
    </row>
    <row r="84" spans="1:17" x14ac:dyDescent="0.25">
      <c r="A84" s="9" t="s">
        <v>119</v>
      </c>
      <c r="B84" s="14">
        <v>54.3</v>
      </c>
      <c r="C84" s="2">
        <v>2.2799999999999998</v>
      </c>
      <c r="D84" s="14"/>
      <c r="E84" s="14"/>
      <c r="F84" s="14">
        <v>65.5</v>
      </c>
      <c r="G84" s="2">
        <v>2.2000000000000002</v>
      </c>
      <c r="H84" s="2"/>
      <c r="J84" s="14">
        <v>62.5</v>
      </c>
      <c r="K84" s="2">
        <v>2.5</v>
      </c>
      <c r="N84" s="19">
        <f t="shared" si="8"/>
        <v>60.766666666666673</v>
      </c>
      <c r="O84" s="2">
        <f t="shared" si="9"/>
        <v>2.3266666666666667</v>
      </c>
      <c r="Q84" s="2"/>
    </row>
    <row r="85" spans="1:17" x14ac:dyDescent="0.25">
      <c r="A85" s="9" t="s">
        <v>78</v>
      </c>
      <c r="B85" s="14">
        <v>54.3</v>
      </c>
      <c r="C85" s="2">
        <v>2.2400000000000002</v>
      </c>
      <c r="D85" s="14"/>
      <c r="E85" s="14"/>
      <c r="F85" s="14">
        <v>58.6</v>
      </c>
      <c r="G85" s="2">
        <v>2.42</v>
      </c>
      <c r="H85" s="2"/>
      <c r="J85" s="19">
        <v>50</v>
      </c>
      <c r="K85" s="2">
        <v>1.62</v>
      </c>
      <c r="N85" s="19">
        <f t="shared" si="8"/>
        <v>54.300000000000004</v>
      </c>
      <c r="O85" s="2">
        <f t="shared" si="9"/>
        <v>2.0933333333333333</v>
      </c>
      <c r="Q85" s="2"/>
    </row>
    <row r="86" spans="1:17" x14ac:dyDescent="0.25">
      <c r="A86" s="9" t="s">
        <v>86</v>
      </c>
      <c r="B86" s="19">
        <v>56</v>
      </c>
      <c r="C86" s="2">
        <v>2.27</v>
      </c>
      <c r="D86" s="14"/>
      <c r="E86" s="14"/>
      <c r="F86" s="14">
        <v>72.400000000000006</v>
      </c>
      <c r="G86" s="2">
        <v>3.12</v>
      </c>
      <c r="H86" s="2"/>
      <c r="J86" s="14">
        <v>31.2</v>
      </c>
      <c r="K86" s="2">
        <v>2.1800000000000002</v>
      </c>
      <c r="N86" s="19">
        <f t="shared" si="8"/>
        <v>53.199999999999996</v>
      </c>
      <c r="O86" s="2">
        <f t="shared" si="9"/>
        <v>2.5233333333333334</v>
      </c>
      <c r="P86" s="8"/>
      <c r="Q86" s="2"/>
    </row>
    <row r="87" spans="1:17" x14ac:dyDescent="0.25">
      <c r="A87" s="9" t="s">
        <v>80</v>
      </c>
      <c r="B87" s="14">
        <v>56.9</v>
      </c>
      <c r="C87" s="14">
        <v>2.08</v>
      </c>
      <c r="D87" s="14"/>
      <c r="E87" s="14"/>
      <c r="F87" s="14">
        <v>51.7</v>
      </c>
      <c r="G87" s="2">
        <v>2.2799999999999998</v>
      </c>
      <c r="H87" s="14"/>
      <c r="J87" s="19">
        <v>25</v>
      </c>
      <c r="K87" s="2">
        <v>1.25</v>
      </c>
      <c r="N87" s="19">
        <f t="shared" si="8"/>
        <v>44.533333333333331</v>
      </c>
      <c r="O87" s="2">
        <f t="shared" si="9"/>
        <v>1.8699999999999999</v>
      </c>
      <c r="P87" s="8"/>
      <c r="Q87" s="2"/>
    </row>
    <row r="88" spans="1:17" x14ac:dyDescent="0.25">
      <c r="A88" s="9" t="s">
        <v>116</v>
      </c>
      <c r="B88" s="14">
        <v>62.1</v>
      </c>
      <c r="C88" s="2">
        <v>1.66</v>
      </c>
      <c r="D88" s="14"/>
      <c r="E88" s="14"/>
      <c r="F88" s="14">
        <v>65.5</v>
      </c>
      <c r="G88" s="2">
        <v>2.7</v>
      </c>
      <c r="H88" s="2"/>
      <c r="J88" s="14">
        <v>31.2</v>
      </c>
      <c r="K88" s="2">
        <v>1.73</v>
      </c>
      <c r="N88" s="19">
        <f t="shared" si="8"/>
        <v>52.93333333333333</v>
      </c>
      <c r="O88" s="2">
        <f t="shared" si="9"/>
        <v>2.0299999999999998</v>
      </c>
      <c r="P88" s="8"/>
      <c r="Q88" s="2"/>
    </row>
    <row r="89" spans="1:17" x14ac:dyDescent="0.25">
      <c r="A89" s="9" t="s">
        <v>87</v>
      </c>
      <c r="B89" s="14">
        <v>64.7</v>
      </c>
      <c r="C89" s="2">
        <v>2.29</v>
      </c>
      <c r="D89" s="14"/>
      <c r="E89" s="14"/>
      <c r="F89" s="14">
        <v>65.5</v>
      </c>
      <c r="G89" s="2">
        <v>2.2999999999999998</v>
      </c>
      <c r="H89" s="2"/>
      <c r="J89" s="14">
        <v>37.5</v>
      </c>
      <c r="K89" s="2">
        <v>1.9</v>
      </c>
      <c r="N89" s="19">
        <f t="shared" si="8"/>
        <v>55.9</v>
      </c>
      <c r="O89" s="2">
        <f t="shared" si="9"/>
        <v>2.1633333333333336</v>
      </c>
      <c r="P89" s="8"/>
      <c r="Q89" s="2"/>
    </row>
    <row r="90" spans="1:17" x14ac:dyDescent="0.25">
      <c r="A90" s="9" t="s">
        <v>88</v>
      </c>
      <c r="B90" s="14">
        <v>66.400000000000006</v>
      </c>
      <c r="C90" s="2">
        <v>2.33</v>
      </c>
      <c r="D90" s="14"/>
      <c r="E90" s="14"/>
      <c r="F90" s="14">
        <v>62.1</v>
      </c>
      <c r="G90" s="2">
        <v>2.54</v>
      </c>
      <c r="H90" s="2"/>
      <c r="J90" s="14">
        <v>31.2</v>
      </c>
      <c r="K90" s="2">
        <v>2.09</v>
      </c>
      <c r="N90" s="19">
        <f t="shared" si="8"/>
        <v>53.233333333333327</v>
      </c>
      <c r="O90" s="2">
        <f t="shared" si="9"/>
        <v>2.3199999999999998</v>
      </c>
      <c r="P90" s="8"/>
      <c r="Q90" s="2"/>
    </row>
    <row r="91" spans="1:17" x14ac:dyDescent="0.25">
      <c r="A91" s="9" t="s">
        <v>89</v>
      </c>
      <c r="B91" s="14">
        <v>77.599999999999994</v>
      </c>
      <c r="C91" s="2">
        <v>3.08</v>
      </c>
      <c r="D91" s="14"/>
      <c r="E91" s="14"/>
      <c r="F91" s="14">
        <v>75.900000000000006</v>
      </c>
      <c r="G91" s="2">
        <v>3.57</v>
      </c>
      <c r="H91" s="2"/>
      <c r="J91" s="14">
        <v>56.2</v>
      </c>
      <c r="K91" s="2">
        <v>2.14</v>
      </c>
      <c r="N91" s="19">
        <f t="shared" si="8"/>
        <v>69.899999999999991</v>
      </c>
      <c r="O91" s="2">
        <f t="shared" si="9"/>
        <v>2.93</v>
      </c>
      <c r="P91" s="8"/>
      <c r="Q91" s="2"/>
    </row>
    <row r="92" spans="1:17" x14ac:dyDescent="0.25">
      <c r="A92" s="9" t="s">
        <v>83</v>
      </c>
      <c r="B92" s="14">
        <v>80.2</v>
      </c>
      <c r="C92" s="2">
        <v>3.3</v>
      </c>
      <c r="D92" s="14"/>
      <c r="E92" s="14"/>
      <c r="F92" s="14">
        <v>75.900000000000006</v>
      </c>
      <c r="G92" s="2">
        <v>4</v>
      </c>
      <c r="H92" s="2"/>
      <c r="J92" s="14">
        <v>68.8</v>
      </c>
      <c r="K92" s="2">
        <v>2</v>
      </c>
      <c r="N92" s="19">
        <f t="shared" si="8"/>
        <v>74.966666666666683</v>
      </c>
      <c r="O92" s="2">
        <f t="shared" si="9"/>
        <v>3.1</v>
      </c>
      <c r="Q92" s="2"/>
    </row>
    <row r="93" spans="1:17" x14ac:dyDescent="0.25">
      <c r="A93" s="9" t="s">
        <v>118</v>
      </c>
      <c r="B93" s="19">
        <v>81</v>
      </c>
      <c r="C93" s="2">
        <v>2.09</v>
      </c>
      <c r="D93" s="14"/>
      <c r="E93" s="14"/>
      <c r="F93" s="14">
        <v>82.8</v>
      </c>
      <c r="G93" s="2">
        <v>2.4</v>
      </c>
      <c r="H93" s="2"/>
      <c r="J93" s="14">
        <v>62.5</v>
      </c>
      <c r="K93" s="2">
        <v>1.33</v>
      </c>
      <c r="N93" s="19">
        <f t="shared" si="8"/>
        <v>75.433333333333337</v>
      </c>
      <c r="O93" s="2">
        <f t="shared" si="9"/>
        <v>1.9400000000000002</v>
      </c>
      <c r="P93" s="8"/>
      <c r="Q93" s="2"/>
    </row>
    <row r="94" spans="1:17" x14ac:dyDescent="0.25">
      <c r="A94" s="9" t="s">
        <v>120</v>
      </c>
      <c r="B94" s="19">
        <v>81</v>
      </c>
      <c r="C94" s="2">
        <v>2.64</v>
      </c>
      <c r="D94" s="14"/>
      <c r="E94" s="14"/>
      <c r="F94" s="14">
        <v>75.900000000000006</v>
      </c>
      <c r="G94" s="2">
        <v>2.4300000000000002</v>
      </c>
      <c r="H94" s="2"/>
      <c r="J94" s="14">
        <v>68.8</v>
      </c>
      <c r="K94" s="2">
        <v>1.8</v>
      </c>
      <c r="N94" s="19">
        <f t="shared" si="8"/>
        <v>75.233333333333334</v>
      </c>
      <c r="O94" s="2">
        <f t="shared" si="9"/>
        <v>2.29</v>
      </c>
      <c r="Q94" s="2"/>
    </row>
    <row r="95" spans="1:17" x14ac:dyDescent="0.25">
      <c r="A95" s="9" t="s">
        <v>114</v>
      </c>
      <c r="B95" s="14">
        <v>82.8</v>
      </c>
      <c r="C95" s="2">
        <v>1.55</v>
      </c>
      <c r="D95" s="14"/>
      <c r="E95" s="14"/>
      <c r="F95" s="14">
        <v>86.2</v>
      </c>
      <c r="G95" s="2">
        <v>2.5</v>
      </c>
      <c r="H95" s="2"/>
      <c r="J95" s="14">
        <v>87.5</v>
      </c>
      <c r="K95" s="2">
        <v>1</v>
      </c>
      <c r="N95" s="19">
        <f t="shared" si="8"/>
        <v>85.5</v>
      </c>
      <c r="O95" s="2">
        <f t="shared" si="9"/>
        <v>1.6833333333333333</v>
      </c>
      <c r="P95" s="8"/>
      <c r="Q95" s="2"/>
    </row>
    <row r="96" spans="1:17" x14ac:dyDescent="0.25">
      <c r="A96" s="9" t="s">
        <v>84</v>
      </c>
      <c r="B96" s="14">
        <v>82.8</v>
      </c>
      <c r="C96" s="2">
        <v>3.9</v>
      </c>
      <c r="D96" s="14"/>
      <c r="E96" s="14"/>
      <c r="F96" s="14">
        <v>89.7</v>
      </c>
      <c r="G96" s="2">
        <v>5</v>
      </c>
      <c r="H96" s="2"/>
      <c r="J96" s="14">
        <v>81.2</v>
      </c>
      <c r="K96" s="2">
        <v>3</v>
      </c>
      <c r="N96" s="19">
        <f t="shared" si="8"/>
        <v>84.566666666666663</v>
      </c>
      <c r="O96" s="2">
        <f t="shared" si="9"/>
        <v>3.9666666666666668</v>
      </c>
      <c r="P96" s="8"/>
      <c r="Q96" s="2"/>
    </row>
    <row r="97" spans="1:17" x14ac:dyDescent="0.25">
      <c r="B97" s="10"/>
      <c r="C97" s="2"/>
      <c r="F97" s="10"/>
      <c r="G97" s="2"/>
      <c r="J97" s="10"/>
      <c r="K97" s="14"/>
      <c r="N97" s="10"/>
      <c r="O97" s="2"/>
      <c r="Q97" s="2"/>
    </row>
    <row r="99" spans="1:17" x14ac:dyDescent="0.25">
      <c r="A99" s="16" t="s">
        <v>55</v>
      </c>
      <c r="B99" s="15" t="s">
        <v>47</v>
      </c>
      <c r="C99" s="15" t="s">
        <v>48</v>
      </c>
      <c r="D99" s="16"/>
      <c r="E99" s="16"/>
      <c r="F99" s="15" t="s">
        <v>47</v>
      </c>
      <c r="G99" s="15" t="s">
        <v>48</v>
      </c>
      <c r="H99" s="16"/>
      <c r="I99" s="16"/>
      <c r="J99" s="15" t="s">
        <v>47</v>
      </c>
      <c r="K99" s="15" t="s">
        <v>48</v>
      </c>
      <c r="L99" s="16"/>
      <c r="M99" s="16"/>
      <c r="N99" s="15" t="s">
        <v>47</v>
      </c>
      <c r="O99" s="15" t="s">
        <v>48</v>
      </c>
    </row>
    <row r="100" spans="1:17" x14ac:dyDescent="0.25">
      <c r="A100" s="9" t="s">
        <v>49</v>
      </c>
      <c r="B100" s="14">
        <v>17.3</v>
      </c>
      <c r="C100" s="14">
        <v>82.7</v>
      </c>
      <c r="F100" s="14">
        <v>11.1</v>
      </c>
      <c r="G100" s="14">
        <v>88.9</v>
      </c>
      <c r="J100" s="14">
        <v>18.8</v>
      </c>
      <c r="K100" s="14">
        <v>81.2</v>
      </c>
      <c r="N100" s="19">
        <f t="shared" ref="N100:N106" si="10">((B100+F100+J100))/3</f>
        <v>15.733333333333334</v>
      </c>
      <c r="O100" s="19">
        <f t="shared" ref="O100:O106" si="11">((C100+G100+K100))/3</f>
        <v>84.266666666666666</v>
      </c>
    </row>
    <row r="101" spans="1:17" x14ac:dyDescent="0.25">
      <c r="A101" s="9" t="s">
        <v>50</v>
      </c>
      <c r="B101" s="14">
        <v>78.8</v>
      </c>
      <c r="C101" s="14">
        <v>21.2</v>
      </c>
      <c r="F101" s="14">
        <v>62.1</v>
      </c>
      <c r="G101" s="14">
        <v>37.9</v>
      </c>
      <c r="J101" s="14">
        <v>100</v>
      </c>
      <c r="K101" s="14">
        <v>0</v>
      </c>
      <c r="N101" s="19">
        <f t="shared" si="10"/>
        <v>80.3</v>
      </c>
      <c r="O101" s="19">
        <f t="shared" si="11"/>
        <v>19.7</v>
      </c>
    </row>
    <row r="102" spans="1:17" x14ac:dyDescent="0.25">
      <c r="A102" s="9" t="s">
        <v>51</v>
      </c>
      <c r="B102" s="14">
        <v>32.700000000000003</v>
      </c>
      <c r="C102" s="14">
        <v>67.3</v>
      </c>
      <c r="F102" s="19">
        <v>31</v>
      </c>
      <c r="G102" s="19">
        <v>69</v>
      </c>
      <c r="J102" s="14">
        <v>31.2</v>
      </c>
      <c r="K102" s="14">
        <v>68.8</v>
      </c>
      <c r="N102" s="19">
        <f t="shared" si="10"/>
        <v>31.633333333333336</v>
      </c>
      <c r="O102" s="19">
        <f t="shared" si="11"/>
        <v>68.366666666666674</v>
      </c>
    </row>
    <row r="103" spans="1:17" x14ac:dyDescent="0.25">
      <c r="A103" s="9" t="s">
        <v>121</v>
      </c>
      <c r="B103" s="19">
        <v>10.6</v>
      </c>
      <c r="C103" s="19">
        <v>89.4</v>
      </c>
      <c r="F103" s="19">
        <v>10.3</v>
      </c>
      <c r="G103" s="19">
        <v>89.7</v>
      </c>
      <c r="J103" s="19">
        <v>25</v>
      </c>
      <c r="K103" s="19">
        <v>75</v>
      </c>
      <c r="N103" s="19">
        <f t="shared" si="10"/>
        <v>15.299999999999999</v>
      </c>
      <c r="O103" s="19">
        <f t="shared" si="11"/>
        <v>84.7</v>
      </c>
    </row>
    <row r="104" spans="1:17" x14ac:dyDescent="0.25">
      <c r="A104" s="9" t="s">
        <v>52</v>
      </c>
      <c r="B104" s="14">
        <v>32.700000000000003</v>
      </c>
      <c r="C104" s="14">
        <v>67.3</v>
      </c>
      <c r="F104" s="14">
        <v>41.4</v>
      </c>
      <c r="G104" s="14">
        <v>58.6</v>
      </c>
      <c r="J104" s="14">
        <v>56.2</v>
      </c>
      <c r="K104" s="14">
        <v>43.8</v>
      </c>
      <c r="N104" s="19">
        <f t="shared" si="10"/>
        <v>43.433333333333337</v>
      </c>
      <c r="O104" s="19">
        <f t="shared" si="11"/>
        <v>56.566666666666663</v>
      </c>
    </row>
    <row r="105" spans="1:17" x14ac:dyDescent="0.25">
      <c r="A105" s="9" t="s">
        <v>122</v>
      </c>
      <c r="B105" s="14">
        <v>85.6</v>
      </c>
      <c r="C105" s="14">
        <v>14.4</v>
      </c>
      <c r="F105" s="14">
        <v>78.599999999999994</v>
      </c>
      <c r="G105" s="14">
        <v>21.4</v>
      </c>
      <c r="J105" s="14">
        <v>100</v>
      </c>
      <c r="K105" s="14">
        <v>0</v>
      </c>
      <c r="N105" s="19">
        <f t="shared" si="10"/>
        <v>88.066666666666663</v>
      </c>
      <c r="O105" s="19">
        <f t="shared" si="11"/>
        <v>11.933333333333332</v>
      </c>
    </row>
    <row r="106" spans="1:17" x14ac:dyDescent="0.25">
      <c r="A106" s="9" t="s">
        <v>123</v>
      </c>
      <c r="B106" s="14">
        <v>92.3</v>
      </c>
      <c r="C106" s="14">
        <v>7.7</v>
      </c>
      <c r="F106" s="14">
        <v>65.5</v>
      </c>
      <c r="G106" s="14">
        <v>34.5</v>
      </c>
      <c r="J106" s="14">
        <v>87.5</v>
      </c>
      <c r="K106" s="14">
        <v>12.5</v>
      </c>
      <c r="N106" s="19">
        <f t="shared" si="10"/>
        <v>81.766666666666666</v>
      </c>
      <c r="O106" s="19">
        <f t="shared" si="11"/>
        <v>18.233333333333334</v>
      </c>
    </row>
    <row r="108" spans="1:17" x14ac:dyDescent="0.25">
      <c r="A108" s="16" t="s">
        <v>67</v>
      </c>
      <c r="B108" s="15" t="s">
        <v>47</v>
      </c>
      <c r="C108" s="15" t="s">
        <v>48</v>
      </c>
      <c r="D108" s="15"/>
      <c r="E108" s="15"/>
      <c r="F108" s="15" t="s">
        <v>47</v>
      </c>
      <c r="G108" s="15" t="s">
        <v>48</v>
      </c>
      <c r="H108" s="15"/>
      <c r="I108" s="15"/>
      <c r="J108" s="15" t="s">
        <v>47</v>
      </c>
      <c r="K108" s="15" t="s">
        <v>48</v>
      </c>
      <c r="L108" s="15"/>
      <c r="M108" s="15"/>
      <c r="N108" s="15" t="s">
        <v>47</v>
      </c>
      <c r="O108" s="15" t="s">
        <v>48</v>
      </c>
    </row>
    <row r="109" spans="1:17" x14ac:dyDescent="0.25">
      <c r="A109" s="9" t="s">
        <v>56</v>
      </c>
      <c r="B109" s="14">
        <v>44.3</v>
      </c>
      <c r="C109" s="14">
        <v>55.7</v>
      </c>
      <c r="F109" s="14">
        <v>67.8</v>
      </c>
      <c r="G109" s="14">
        <v>32.200000000000003</v>
      </c>
      <c r="J109" s="14">
        <v>56.2</v>
      </c>
      <c r="K109" s="14">
        <v>43.8</v>
      </c>
      <c r="N109" s="19">
        <f t="shared" ref="N109:N115" si="12">((B109+F109+J109))/3</f>
        <v>56.1</v>
      </c>
      <c r="O109" s="19">
        <f t="shared" ref="O109:O115" si="13">((C109+G109+K109))/3</f>
        <v>43.9</v>
      </c>
    </row>
    <row r="110" spans="1:17" x14ac:dyDescent="0.25">
      <c r="A110" s="9" t="s">
        <v>124</v>
      </c>
      <c r="B110" s="14">
        <v>80.2</v>
      </c>
      <c r="C110" s="14">
        <v>19.8</v>
      </c>
      <c r="F110" s="14">
        <v>96.6</v>
      </c>
      <c r="G110" s="14">
        <v>3.4</v>
      </c>
      <c r="J110" s="14">
        <v>93.8</v>
      </c>
      <c r="K110" s="14">
        <v>6.2</v>
      </c>
      <c r="N110" s="19">
        <f t="shared" si="12"/>
        <v>90.2</v>
      </c>
      <c r="O110" s="19">
        <f t="shared" si="13"/>
        <v>9.7999999999999989</v>
      </c>
    </row>
    <row r="111" spans="1:17" x14ac:dyDescent="0.25">
      <c r="A111" s="9" t="s">
        <v>58</v>
      </c>
      <c r="B111" s="19">
        <v>83</v>
      </c>
      <c r="C111" s="19">
        <v>17</v>
      </c>
      <c r="F111" s="14">
        <v>93.1</v>
      </c>
      <c r="G111" s="14">
        <v>6.9</v>
      </c>
      <c r="J111" s="19">
        <v>75</v>
      </c>
      <c r="K111" s="19">
        <v>25</v>
      </c>
      <c r="N111" s="19">
        <f t="shared" si="12"/>
        <v>83.7</v>
      </c>
      <c r="O111" s="19">
        <f t="shared" si="13"/>
        <v>16.3</v>
      </c>
    </row>
    <row r="112" spans="1:17" x14ac:dyDescent="0.25">
      <c r="A112" s="9" t="s">
        <v>125</v>
      </c>
      <c r="B112" s="14">
        <v>77.400000000000006</v>
      </c>
      <c r="C112" s="14">
        <v>22.6</v>
      </c>
      <c r="F112" s="14">
        <v>86.2</v>
      </c>
      <c r="G112" s="14">
        <v>13.8</v>
      </c>
      <c r="J112" s="14">
        <v>87.5</v>
      </c>
      <c r="K112" s="14">
        <v>12.5</v>
      </c>
      <c r="N112" s="19">
        <f t="shared" si="12"/>
        <v>83.7</v>
      </c>
      <c r="O112" s="19">
        <f t="shared" si="13"/>
        <v>16.3</v>
      </c>
    </row>
    <row r="113" spans="1:15" x14ac:dyDescent="0.25">
      <c r="A113" s="9" t="s">
        <v>60</v>
      </c>
      <c r="B113" s="14">
        <v>69.5</v>
      </c>
      <c r="C113" s="14">
        <v>30.5</v>
      </c>
      <c r="F113" s="14">
        <v>75.900000000000006</v>
      </c>
      <c r="G113" s="14">
        <v>24.1</v>
      </c>
      <c r="J113" s="14">
        <v>68.8</v>
      </c>
      <c r="K113" s="14">
        <v>31.2</v>
      </c>
      <c r="N113" s="19">
        <f t="shared" si="12"/>
        <v>71.399999999999991</v>
      </c>
      <c r="O113" s="19">
        <f t="shared" si="13"/>
        <v>28.599999999999998</v>
      </c>
    </row>
    <row r="114" spans="1:15" x14ac:dyDescent="0.25">
      <c r="A114" s="9" t="s">
        <v>126</v>
      </c>
      <c r="B114" s="14">
        <v>23.6</v>
      </c>
      <c r="C114" s="14">
        <v>76.400000000000006</v>
      </c>
      <c r="F114" s="14">
        <v>34.5</v>
      </c>
      <c r="G114" s="14">
        <v>65.5</v>
      </c>
      <c r="J114" s="14">
        <v>37.5</v>
      </c>
      <c r="K114" s="14">
        <v>62.5</v>
      </c>
      <c r="N114" s="19">
        <f t="shared" si="12"/>
        <v>31.866666666666664</v>
      </c>
      <c r="O114" s="19">
        <f t="shared" si="13"/>
        <v>68.13333333333334</v>
      </c>
    </row>
    <row r="115" spans="1:15" x14ac:dyDescent="0.25">
      <c r="A115" s="9" t="s">
        <v>127</v>
      </c>
      <c r="B115" s="14">
        <v>65.099999999999994</v>
      </c>
      <c r="C115" s="14">
        <v>34.9</v>
      </c>
      <c r="F115" s="14">
        <v>62.1</v>
      </c>
      <c r="G115" s="14">
        <v>37.9</v>
      </c>
      <c r="J115" s="14">
        <v>81.2</v>
      </c>
      <c r="K115" s="14">
        <v>18.8</v>
      </c>
      <c r="N115" s="19">
        <f t="shared" si="12"/>
        <v>69.466666666666654</v>
      </c>
      <c r="O115" s="19">
        <f t="shared" si="13"/>
        <v>30.533333333333331</v>
      </c>
    </row>
    <row r="118" spans="1:15" x14ac:dyDescent="0.25">
      <c r="A118" s="9"/>
      <c r="B118" s="11"/>
      <c r="F118" s="11"/>
      <c r="J118" s="11"/>
      <c r="N118" s="11"/>
    </row>
    <row r="119" spans="1:15" x14ac:dyDescent="0.25">
      <c r="A119" s="9"/>
      <c r="B119" s="11"/>
      <c r="F119" s="11"/>
      <c r="J119" s="11"/>
      <c r="N119" s="11"/>
    </row>
    <row r="120" spans="1:15" x14ac:dyDescent="0.25">
      <c r="A120" s="9"/>
      <c r="B120" s="11"/>
      <c r="F120" s="11"/>
      <c r="J120" s="11"/>
      <c r="N120" s="11"/>
    </row>
  </sheetData>
  <sortState ref="A64:Q85">
    <sortCondition ref="B64:B85"/>
  </sortState>
  <mergeCells count="4">
    <mergeCell ref="N2:P2"/>
    <mergeCell ref="B2:D2"/>
    <mergeCell ref="F2:H2"/>
    <mergeCell ref="J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/>
  </sheetViews>
  <sheetFormatPr defaultRowHeight="15" x14ac:dyDescent="0.25"/>
  <cols>
    <col min="1" max="1" width="62.7109375" customWidth="1"/>
    <col min="2" max="2" width="11.85546875" customWidth="1"/>
    <col min="3" max="3" width="11" customWidth="1"/>
    <col min="5" max="5" width="12" customWidth="1"/>
    <col min="7" max="7" width="10.28515625" customWidth="1"/>
  </cols>
  <sheetData>
    <row r="1" spans="1:5" x14ac:dyDescent="0.25">
      <c r="A1" s="9"/>
      <c r="B1" s="14"/>
      <c r="C1" s="14"/>
      <c r="D1" s="14"/>
    </row>
    <row r="2" spans="1:5" x14ac:dyDescent="0.25">
      <c r="A2" s="12" t="s">
        <v>93</v>
      </c>
      <c r="B2" s="37" t="s">
        <v>128</v>
      </c>
      <c r="C2" s="37"/>
      <c r="D2" s="37"/>
    </row>
    <row r="3" spans="1:5" x14ac:dyDescent="0.25">
      <c r="B3" s="15" t="s">
        <v>0</v>
      </c>
      <c r="C3" s="15" t="s">
        <v>1</v>
      </c>
      <c r="D3" s="15" t="s">
        <v>39</v>
      </c>
    </row>
    <row r="4" spans="1:5" x14ac:dyDescent="0.25">
      <c r="A4" t="s">
        <v>4</v>
      </c>
      <c r="B4" s="14">
        <v>3.94</v>
      </c>
      <c r="C4" s="14">
        <v>3.69</v>
      </c>
      <c r="D4" s="22">
        <v>1</v>
      </c>
      <c r="E4" s="23"/>
    </row>
    <row r="5" spans="1:5" x14ac:dyDescent="0.25">
      <c r="A5" t="s">
        <v>15</v>
      </c>
      <c r="B5" s="14">
        <v>3.88</v>
      </c>
      <c r="C5" s="14">
        <v>3.65</v>
      </c>
      <c r="D5" s="22">
        <v>2</v>
      </c>
      <c r="E5" s="23"/>
    </row>
    <row r="6" spans="1:5" x14ac:dyDescent="0.25">
      <c r="A6" t="s">
        <v>102</v>
      </c>
      <c r="B6" s="14">
        <v>3.85</v>
      </c>
      <c r="C6" s="14">
        <v>3.52</v>
      </c>
      <c r="D6" s="22">
        <v>3</v>
      </c>
      <c r="E6" s="23"/>
    </row>
    <row r="7" spans="1:5" x14ac:dyDescent="0.25">
      <c r="A7" t="s">
        <v>17</v>
      </c>
      <c r="B7" s="14">
        <v>3.83</v>
      </c>
      <c r="C7" s="14">
        <v>3.69</v>
      </c>
      <c r="D7" s="22">
        <v>4</v>
      </c>
      <c r="E7" s="23"/>
    </row>
    <row r="8" spans="1:5" x14ac:dyDescent="0.25">
      <c r="A8" t="s">
        <v>2</v>
      </c>
      <c r="B8" s="2">
        <v>3.8</v>
      </c>
      <c r="C8" s="14">
        <v>3.68</v>
      </c>
      <c r="D8" s="22">
        <v>5</v>
      </c>
      <c r="E8" s="23"/>
    </row>
    <row r="9" spans="1:5" x14ac:dyDescent="0.25">
      <c r="A9" t="s">
        <v>3</v>
      </c>
      <c r="B9" s="14">
        <v>3.79</v>
      </c>
      <c r="C9" s="14">
        <v>3.55</v>
      </c>
      <c r="D9" s="22">
        <v>6</v>
      </c>
      <c r="E9" s="23"/>
    </row>
    <row r="10" spans="1:5" x14ac:dyDescent="0.25">
      <c r="A10" t="s">
        <v>132</v>
      </c>
      <c r="B10" s="14">
        <v>3.76</v>
      </c>
      <c r="C10" s="14">
        <v>3.83</v>
      </c>
      <c r="D10" s="22">
        <v>7</v>
      </c>
      <c r="E10" s="23"/>
    </row>
    <row r="11" spans="1:5" x14ac:dyDescent="0.25">
      <c r="A11" t="s">
        <v>16</v>
      </c>
      <c r="B11" s="14">
        <v>3.69</v>
      </c>
      <c r="C11" s="14">
        <v>3.65</v>
      </c>
      <c r="D11" s="22">
        <v>8</v>
      </c>
      <c r="E11" s="23"/>
    </row>
    <row r="12" spans="1:5" x14ac:dyDescent="0.25">
      <c r="A12" t="s">
        <v>6</v>
      </c>
      <c r="B12" s="14">
        <v>3.63</v>
      </c>
      <c r="C12" s="14">
        <v>3.39</v>
      </c>
      <c r="D12" s="22">
        <v>9</v>
      </c>
      <c r="E12" s="23"/>
    </row>
    <row r="13" spans="1:5" x14ac:dyDescent="0.25">
      <c r="A13" t="s">
        <v>131</v>
      </c>
      <c r="B13" s="14">
        <v>3.59</v>
      </c>
      <c r="C13" s="14">
        <v>3.62</v>
      </c>
      <c r="D13" s="22">
        <v>10</v>
      </c>
      <c r="E13" s="23"/>
    </row>
    <row r="14" spans="1:5" x14ac:dyDescent="0.25">
      <c r="A14" t="s">
        <v>23</v>
      </c>
      <c r="B14" s="14">
        <v>3.54</v>
      </c>
      <c r="C14" s="14">
        <v>3.68</v>
      </c>
      <c r="D14" s="22">
        <v>11</v>
      </c>
      <c r="E14" s="23"/>
    </row>
    <row r="15" spans="1:5" x14ac:dyDescent="0.25">
      <c r="A15" t="s">
        <v>103</v>
      </c>
      <c r="B15" s="14">
        <v>3.53</v>
      </c>
      <c r="C15" s="14">
        <v>3.56</v>
      </c>
      <c r="D15" s="22">
        <v>12.5</v>
      </c>
      <c r="E15" s="23"/>
    </row>
    <row r="16" spans="1:5" x14ac:dyDescent="0.25">
      <c r="A16" t="s">
        <v>136</v>
      </c>
      <c r="B16" s="14">
        <v>3.53</v>
      </c>
      <c r="C16" s="14">
        <v>3.67</v>
      </c>
      <c r="D16" s="22">
        <v>12.5</v>
      </c>
      <c r="E16" s="23"/>
    </row>
    <row r="17" spans="1:5" x14ac:dyDescent="0.25">
      <c r="A17" t="s">
        <v>8</v>
      </c>
      <c r="B17" s="14">
        <v>3.52</v>
      </c>
      <c r="C17" s="14">
        <v>3.75</v>
      </c>
      <c r="D17" s="22">
        <v>14</v>
      </c>
      <c r="E17" s="23"/>
    </row>
    <row r="18" spans="1:5" x14ac:dyDescent="0.25">
      <c r="A18" t="s">
        <v>135</v>
      </c>
      <c r="B18" s="14">
        <v>3.51</v>
      </c>
      <c r="C18" s="2">
        <v>3.8</v>
      </c>
      <c r="D18" s="22">
        <v>15</v>
      </c>
      <c r="E18" s="23"/>
    </row>
    <row r="19" spans="1:5" x14ac:dyDescent="0.25">
      <c r="A19" t="s">
        <v>108</v>
      </c>
      <c r="B19" s="14">
        <v>3.48</v>
      </c>
      <c r="C19" s="14">
        <v>3.76</v>
      </c>
      <c r="D19" s="22">
        <v>16</v>
      </c>
      <c r="E19" s="23"/>
    </row>
    <row r="20" spans="1:5" x14ac:dyDescent="0.25">
      <c r="A20" t="s">
        <v>134</v>
      </c>
      <c r="B20" s="14">
        <v>3.46</v>
      </c>
      <c r="C20" s="14">
        <v>3.58</v>
      </c>
      <c r="D20" s="22">
        <v>17</v>
      </c>
      <c r="E20" s="23"/>
    </row>
    <row r="21" spans="1:5" x14ac:dyDescent="0.25">
      <c r="A21" t="s">
        <v>110</v>
      </c>
      <c r="B21" s="14">
        <v>3.43</v>
      </c>
      <c r="C21" s="14">
        <v>3.79</v>
      </c>
      <c r="D21" s="22">
        <v>18</v>
      </c>
      <c r="E21" s="23"/>
    </row>
    <row r="22" spans="1:5" x14ac:dyDescent="0.25">
      <c r="A22" t="s">
        <v>97</v>
      </c>
      <c r="B22" s="14">
        <v>3.37</v>
      </c>
      <c r="C22" s="14">
        <v>3.6</v>
      </c>
      <c r="D22" s="22">
        <v>19</v>
      </c>
      <c r="E22" s="23"/>
    </row>
    <row r="23" spans="1:5" x14ac:dyDescent="0.25">
      <c r="A23" t="s">
        <v>96</v>
      </c>
      <c r="B23" s="14">
        <v>3.34</v>
      </c>
      <c r="C23" s="14">
        <v>3.61</v>
      </c>
      <c r="D23" s="22">
        <v>20</v>
      </c>
      <c r="E23" s="23"/>
    </row>
    <row r="24" spans="1:5" x14ac:dyDescent="0.25">
      <c r="A24" t="s">
        <v>130</v>
      </c>
      <c r="B24" s="2">
        <v>3.3</v>
      </c>
      <c r="C24" s="2">
        <v>3.6</v>
      </c>
      <c r="D24" s="22">
        <v>21</v>
      </c>
      <c r="E24" s="23"/>
    </row>
    <row r="25" spans="1:5" x14ac:dyDescent="0.25">
      <c r="A25" t="s">
        <v>25</v>
      </c>
      <c r="B25" s="14">
        <v>3.19</v>
      </c>
      <c r="C25" s="14">
        <v>3.37</v>
      </c>
      <c r="D25" s="22">
        <v>22</v>
      </c>
      <c r="E25" s="23"/>
    </row>
    <row r="26" spans="1:5" x14ac:dyDescent="0.25">
      <c r="A26" t="s">
        <v>109</v>
      </c>
      <c r="B26" s="14">
        <v>3.18</v>
      </c>
      <c r="C26" s="14">
        <v>2.78</v>
      </c>
      <c r="D26" s="22">
        <v>23</v>
      </c>
      <c r="E26" s="23"/>
    </row>
    <row r="27" spans="1:5" x14ac:dyDescent="0.25">
      <c r="A27" t="s">
        <v>12</v>
      </c>
      <c r="B27" s="14">
        <v>3.03</v>
      </c>
      <c r="C27" s="14">
        <v>3.84</v>
      </c>
      <c r="D27" s="22">
        <v>24</v>
      </c>
      <c r="E27" s="23"/>
    </row>
    <row r="28" spans="1:5" x14ac:dyDescent="0.25">
      <c r="A28" t="s">
        <v>133</v>
      </c>
      <c r="B28" s="14">
        <v>3.02</v>
      </c>
      <c r="C28" s="14">
        <v>3.45</v>
      </c>
      <c r="D28" s="22">
        <v>25</v>
      </c>
      <c r="E28" s="23"/>
    </row>
    <row r="29" spans="1:5" x14ac:dyDescent="0.25">
      <c r="A29" t="s">
        <v>129</v>
      </c>
      <c r="B29" s="14">
        <v>2.97</v>
      </c>
      <c r="C29" s="14">
        <v>3.53</v>
      </c>
      <c r="D29" s="24">
        <v>26.5</v>
      </c>
      <c r="E29" s="23"/>
    </row>
    <row r="30" spans="1:5" x14ac:dyDescent="0.25">
      <c r="A30" t="s">
        <v>30</v>
      </c>
      <c r="B30" s="14">
        <v>2.97</v>
      </c>
      <c r="C30" s="14">
        <v>3.51</v>
      </c>
      <c r="D30" s="24">
        <v>26.5</v>
      </c>
      <c r="E30" s="23"/>
    </row>
    <row r="31" spans="1:5" x14ac:dyDescent="0.25">
      <c r="A31" t="s">
        <v>34</v>
      </c>
      <c r="B31" s="14">
        <v>2.84</v>
      </c>
      <c r="C31" s="14">
        <v>3.75</v>
      </c>
      <c r="D31" s="24">
        <v>28</v>
      </c>
      <c r="E31" s="23"/>
    </row>
    <row r="32" spans="1:5" x14ac:dyDescent="0.25">
      <c r="A32" t="s">
        <v>35</v>
      </c>
      <c r="B32" s="14">
        <v>2.75</v>
      </c>
      <c r="C32" s="14">
        <v>3.49</v>
      </c>
      <c r="D32" s="24">
        <v>29</v>
      </c>
      <c r="E32" s="23"/>
    </row>
    <row r="33" spans="1:5" x14ac:dyDescent="0.25">
      <c r="A33" t="s">
        <v>24</v>
      </c>
      <c r="B33" s="2">
        <v>2.7</v>
      </c>
      <c r="C33" s="14">
        <v>3.65</v>
      </c>
      <c r="D33" s="24">
        <v>30</v>
      </c>
      <c r="E33" s="23"/>
    </row>
    <row r="34" spans="1:5" x14ac:dyDescent="0.25">
      <c r="A34" t="s">
        <v>29</v>
      </c>
      <c r="B34" s="14">
        <v>2.67</v>
      </c>
      <c r="C34" s="14">
        <v>3.73</v>
      </c>
      <c r="D34" s="24">
        <v>31</v>
      </c>
      <c r="E34" s="23"/>
    </row>
    <row r="35" spans="1:5" x14ac:dyDescent="0.25">
      <c r="A35" t="s">
        <v>7</v>
      </c>
      <c r="B35" s="14">
        <v>2.41</v>
      </c>
      <c r="C35" s="14">
        <v>3.63</v>
      </c>
      <c r="D35" s="24">
        <v>32</v>
      </c>
      <c r="E35" s="23"/>
    </row>
    <row r="36" spans="1:5" x14ac:dyDescent="0.25">
      <c r="A36" t="s">
        <v>33</v>
      </c>
      <c r="B36" s="14">
        <v>2.39</v>
      </c>
      <c r="C36" s="14">
        <v>3.57</v>
      </c>
      <c r="D36" s="24">
        <v>33</v>
      </c>
      <c r="E36" s="23"/>
    </row>
    <row r="37" spans="1:5" x14ac:dyDescent="0.25">
      <c r="A37" t="s">
        <v>101</v>
      </c>
      <c r="B37" s="14">
        <v>2.36</v>
      </c>
      <c r="C37" s="14">
        <v>3.77</v>
      </c>
      <c r="D37" s="24">
        <v>34</v>
      </c>
      <c r="E37" s="23"/>
    </row>
    <row r="38" spans="1:5" x14ac:dyDescent="0.25">
      <c r="A38" t="s">
        <v>32</v>
      </c>
      <c r="B38" s="2">
        <v>2.2000000000000002</v>
      </c>
      <c r="C38" s="14">
        <v>3.84</v>
      </c>
      <c r="D38" s="24">
        <v>35</v>
      </c>
      <c r="E38" s="23"/>
    </row>
    <row r="39" spans="1:5" x14ac:dyDescent="0.25">
      <c r="B39" s="2"/>
      <c r="C39" s="14"/>
      <c r="D39" s="27"/>
      <c r="E39" s="23"/>
    </row>
    <row r="40" spans="1:5" x14ac:dyDescent="0.25">
      <c r="A40" t="s">
        <v>139</v>
      </c>
    </row>
    <row r="41" spans="1:5" x14ac:dyDescent="0.25">
      <c r="A41" s="28" t="s">
        <v>150</v>
      </c>
      <c r="B41" s="17" t="s">
        <v>140</v>
      </c>
    </row>
    <row r="42" spans="1:5" x14ac:dyDescent="0.25">
      <c r="A42" s="9" t="s">
        <v>141</v>
      </c>
      <c r="B42" s="14">
        <v>2.4900000000000002</v>
      </c>
      <c r="C42" s="23"/>
      <c r="D42" s="23"/>
      <c r="E42" s="23"/>
    </row>
    <row r="43" spans="1:5" x14ac:dyDescent="0.25">
      <c r="A43" s="9" t="s">
        <v>142</v>
      </c>
      <c r="B43" s="14">
        <v>2.42</v>
      </c>
      <c r="C43" s="23"/>
      <c r="D43" s="23"/>
      <c r="E43" s="23"/>
    </row>
    <row r="44" spans="1:5" x14ac:dyDescent="0.25">
      <c r="A44" s="9" t="s">
        <v>143</v>
      </c>
      <c r="B44" s="14">
        <v>2.42</v>
      </c>
      <c r="C44" s="23"/>
      <c r="D44" s="23"/>
      <c r="E44" s="23"/>
    </row>
    <row r="45" spans="1:5" x14ac:dyDescent="0.25">
      <c r="A45" s="9" t="s">
        <v>144</v>
      </c>
      <c r="B45" s="2">
        <v>2.2000000000000002</v>
      </c>
      <c r="C45" s="23"/>
      <c r="D45" s="23"/>
      <c r="E45" s="23"/>
    </row>
    <row r="46" spans="1:5" x14ac:dyDescent="0.25">
      <c r="A46" s="9" t="s">
        <v>145</v>
      </c>
      <c r="B46" s="14">
        <v>3.06</v>
      </c>
      <c r="C46" s="23"/>
      <c r="D46" s="23"/>
      <c r="E46" s="23"/>
    </row>
    <row r="47" spans="1:5" x14ac:dyDescent="0.25">
      <c r="A47" s="9" t="s">
        <v>146</v>
      </c>
      <c r="B47" s="14">
        <v>2.66</v>
      </c>
      <c r="C47" s="23"/>
      <c r="D47" s="23"/>
      <c r="E47" s="23"/>
    </row>
    <row r="48" spans="1:5" x14ac:dyDescent="0.25">
      <c r="A48" s="9" t="s">
        <v>147</v>
      </c>
      <c r="B48" s="14">
        <v>1.85</v>
      </c>
      <c r="C48" s="23"/>
      <c r="D48" s="23"/>
      <c r="E48" s="23"/>
    </row>
    <row r="49" spans="1:16" x14ac:dyDescent="0.25">
      <c r="A49" s="9" t="s">
        <v>148</v>
      </c>
      <c r="B49" s="14">
        <v>2.66</v>
      </c>
      <c r="C49" s="23"/>
      <c r="D49" s="23"/>
      <c r="E49" s="23"/>
    </row>
    <row r="50" spans="1:16" x14ac:dyDescent="0.25">
      <c r="A50" s="9" t="s">
        <v>149</v>
      </c>
      <c r="B50" s="14">
        <v>2.97</v>
      </c>
      <c r="C50" s="23"/>
      <c r="D50" s="23"/>
      <c r="E50" s="23"/>
    </row>
    <row r="51" spans="1:16" x14ac:dyDescent="0.25">
      <c r="B51" s="2"/>
      <c r="C51" s="14"/>
      <c r="D51" s="27"/>
      <c r="E51" s="23"/>
    </row>
    <row r="52" spans="1:16" x14ac:dyDescent="0.25">
      <c r="B52" s="16" t="s">
        <v>17</v>
      </c>
      <c r="C52" s="15" t="s">
        <v>41</v>
      </c>
      <c r="D52" s="15" t="s">
        <v>137</v>
      </c>
      <c r="E52" s="16" t="s">
        <v>138</v>
      </c>
      <c r="F52" s="15"/>
      <c r="G52" s="15"/>
      <c r="H52" s="16"/>
      <c r="I52" s="16"/>
      <c r="J52" s="16"/>
      <c r="K52" s="15"/>
      <c r="L52" s="16"/>
      <c r="M52" s="16"/>
      <c r="N52" s="16"/>
      <c r="O52" s="15"/>
      <c r="P52" s="15"/>
    </row>
    <row r="53" spans="1:16" x14ac:dyDescent="0.25">
      <c r="A53" s="9" t="s">
        <v>43</v>
      </c>
      <c r="B53" s="2">
        <v>3.85</v>
      </c>
      <c r="C53" s="2">
        <v>3.87</v>
      </c>
      <c r="D53" s="2">
        <v>3.78</v>
      </c>
      <c r="E53" s="14">
        <v>3.88</v>
      </c>
      <c r="F53" s="2"/>
      <c r="G53" s="2"/>
      <c r="H53" s="2"/>
      <c r="J53" s="14"/>
      <c r="K53" s="14"/>
      <c r="L53" s="14"/>
      <c r="N53" s="2"/>
      <c r="O53" s="2"/>
      <c r="P53" s="2"/>
    </row>
    <row r="54" spans="1:16" x14ac:dyDescent="0.25">
      <c r="A54" s="9" t="s">
        <v>44</v>
      </c>
      <c r="B54" s="14">
        <v>3.59</v>
      </c>
      <c r="C54" s="2">
        <v>3.9</v>
      </c>
      <c r="D54" s="14">
        <v>3.78</v>
      </c>
      <c r="E54" s="2">
        <v>3.8</v>
      </c>
      <c r="F54" s="14"/>
      <c r="G54" s="2"/>
      <c r="H54" s="14"/>
      <c r="J54" s="14"/>
      <c r="K54" s="14"/>
      <c r="L54" s="14"/>
      <c r="N54" s="2"/>
      <c r="O54" s="2"/>
      <c r="P54" s="2"/>
    </row>
    <row r="55" spans="1:16" x14ac:dyDescent="0.25">
      <c r="A55" s="9" t="s">
        <v>45</v>
      </c>
      <c r="B55" s="2">
        <v>3.7</v>
      </c>
      <c r="C55" s="2">
        <v>3.9</v>
      </c>
      <c r="D55" s="14">
        <v>3.73</v>
      </c>
      <c r="E55" s="14">
        <v>3.83</v>
      </c>
      <c r="F55" s="14"/>
      <c r="G55" s="14"/>
      <c r="H55" s="2"/>
      <c r="J55" s="14"/>
      <c r="K55" s="14"/>
      <c r="L55" s="14"/>
      <c r="N55" s="2"/>
      <c r="O55" s="2"/>
      <c r="P55" s="2"/>
    </row>
    <row r="56" spans="1:16" x14ac:dyDescent="0.25">
      <c r="A56" s="9" t="s">
        <v>46</v>
      </c>
      <c r="B56" s="14">
        <v>3.68</v>
      </c>
      <c r="C56" s="14">
        <v>3.89</v>
      </c>
      <c r="D56" s="14">
        <v>3.71</v>
      </c>
      <c r="E56" s="14">
        <v>3.79</v>
      </c>
      <c r="F56" s="14"/>
      <c r="G56" s="14"/>
      <c r="H56" s="14"/>
      <c r="J56" s="14"/>
      <c r="K56" s="14"/>
      <c r="L56" s="14"/>
      <c r="N56" s="2"/>
      <c r="O56" s="2"/>
      <c r="P56" s="2"/>
    </row>
    <row r="57" spans="1:16" x14ac:dyDescent="0.25">
      <c r="B57" s="14"/>
      <c r="C57" s="14"/>
      <c r="D57" s="14"/>
    </row>
    <row r="58" spans="1:16" x14ac:dyDescent="0.25">
      <c r="A58" s="14" t="s">
        <v>92</v>
      </c>
      <c r="B58" s="15" t="s">
        <v>90</v>
      </c>
      <c r="C58" s="15" t="s">
        <v>91</v>
      </c>
      <c r="D58" s="14"/>
    </row>
    <row r="59" spans="1:16" x14ac:dyDescent="0.25">
      <c r="A59" t="s">
        <v>85</v>
      </c>
      <c r="B59" s="14">
        <v>71.400000000000006</v>
      </c>
      <c r="C59" s="2">
        <v>2.4028701435071764</v>
      </c>
    </row>
    <row r="60" spans="1:16" x14ac:dyDescent="0.25">
      <c r="A60" t="s">
        <v>77</v>
      </c>
      <c r="B60" s="14">
        <v>39.5</v>
      </c>
      <c r="C60" s="2">
        <v>2.7481004294681206</v>
      </c>
    </row>
    <row r="61" spans="1:16" x14ac:dyDescent="0.25">
      <c r="A61" t="s">
        <v>88</v>
      </c>
      <c r="B61" s="18">
        <v>80</v>
      </c>
      <c r="C61" s="2">
        <v>3.0679168778509873</v>
      </c>
      <c r="D61" s="14"/>
    </row>
    <row r="62" spans="1:16" x14ac:dyDescent="0.25">
      <c r="A62" t="s">
        <v>86</v>
      </c>
      <c r="B62" s="14">
        <v>64.3</v>
      </c>
      <c r="C62" s="2">
        <v>2.7516101932231871</v>
      </c>
      <c r="D62" s="3"/>
    </row>
    <row r="63" spans="1:16" x14ac:dyDescent="0.25">
      <c r="A63" t="s">
        <v>87</v>
      </c>
      <c r="B63" s="14">
        <v>76.2</v>
      </c>
      <c r="C63" s="2">
        <v>2.9242742953302474</v>
      </c>
      <c r="D63" s="14"/>
    </row>
    <row r="64" spans="1:16" x14ac:dyDescent="0.25">
      <c r="A64" t="s">
        <v>75</v>
      </c>
      <c r="B64" s="14">
        <v>30.3</v>
      </c>
      <c r="C64" s="2">
        <v>3.305252583237658</v>
      </c>
      <c r="D64" s="14"/>
    </row>
    <row r="65" spans="1:15" x14ac:dyDescent="0.25">
      <c r="A65" t="s">
        <v>117</v>
      </c>
      <c r="B65" s="14">
        <v>35.299999999999997</v>
      </c>
      <c r="C65" s="2">
        <v>3.9717199814557262</v>
      </c>
      <c r="D65" s="14"/>
    </row>
    <row r="66" spans="1:15" x14ac:dyDescent="0.25">
      <c r="A66" t="s">
        <v>74</v>
      </c>
      <c r="B66" s="14">
        <v>11.7</v>
      </c>
      <c r="C66" s="2">
        <v>3.4029901461094116</v>
      </c>
      <c r="D66" s="14"/>
    </row>
    <row r="67" spans="1:15" x14ac:dyDescent="0.25">
      <c r="A67" t="s">
        <v>73</v>
      </c>
      <c r="B67" s="14">
        <v>11.3</v>
      </c>
      <c r="C67" s="2">
        <v>3.5588235294117645</v>
      </c>
      <c r="D67" s="14"/>
    </row>
    <row r="68" spans="1:15" x14ac:dyDescent="0.25">
      <c r="A68" t="s">
        <v>80</v>
      </c>
      <c r="B68" s="14">
        <v>30.6</v>
      </c>
      <c r="C68" s="2">
        <v>1.616837249531498</v>
      </c>
      <c r="D68" s="14"/>
    </row>
    <row r="69" spans="1:15" x14ac:dyDescent="0.25">
      <c r="A69" t="s">
        <v>82</v>
      </c>
      <c r="B69" s="14">
        <v>28.8</v>
      </c>
      <c r="C69" s="2">
        <v>3.5701840663200786</v>
      </c>
      <c r="D69" s="14"/>
    </row>
    <row r="70" spans="1:15" x14ac:dyDescent="0.25">
      <c r="A70" t="s">
        <v>72</v>
      </c>
      <c r="B70" s="14">
        <v>4.5999999999999996</v>
      </c>
      <c r="C70" s="2">
        <v>3.6797652729749553</v>
      </c>
      <c r="D70" s="14"/>
    </row>
    <row r="71" spans="1:15" x14ac:dyDescent="0.25">
      <c r="A71" t="s">
        <v>83</v>
      </c>
      <c r="B71" s="14">
        <v>69.599999999999994</v>
      </c>
      <c r="C71" s="2">
        <v>3.3730706075533661</v>
      </c>
      <c r="D71" s="14"/>
    </row>
    <row r="72" spans="1:15" x14ac:dyDescent="0.25">
      <c r="A72" t="s">
        <v>81</v>
      </c>
      <c r="B72" s="14">
        <v>59.7</v>
      </c>
      <c r="C72" s="2">
        <v>3.3362304444996282</v>
      </c>
      <c r="D72" s="14"/>
    </row>
    <row r="73" spans="1:15" x14ac:dyDescent="0.25">
      <c r="A73" t="s">
        <v>120</v>
      </c>
      <c r="B73" s="14">
        <v>59.6</v>
      </c>
      <c r="C73" s="2">
        <v>1.4603213844252163</v>
      </c>
      <c r="D73" s="14"/>
    </row>
    <row r="74" spans="1:15" x14ac:dyDescent="0.25">
      <c r="A74" t="s">
        <v>78</v>
      </c>
      <c r="B74" s="14">
        <v>66.2</v>
      </c>
      <c r="C74" s="2">
        <v>2.0550458715596331</v>
      </c>
      <c r="D74" s="14"/>
    </row>
    <row r="75" spans="1:15" x14ac:dyDescent="0.25">
      <c r="D75" s="14"/>
    </row>
    <row r="76" spans="1:15" x14ac:dyDescent="0.25">
      <c r="A76" t="s">
        <v>67</v>
      </c>
      <c r="B76" s="17" t="s">
        <v>47</v>
      </c>
      <c r="C76" s="17" t="s">
        <v>48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x14ac:dyDescent="0.25">
      <c r="A77" s="9" t="s">
        <v>56</v>
      </c>
      <c r="B77" s="26">
        <v>0.53359999999999996</v>
      </c>
      <c r="C77" s="26">
        <v>0.46639999999999998</v>
      </c>
      <c r="J77" s="14"/>
      <c r="K77" s="14"/>
      <c r="N77" s="19"/>
      <c r="O77" s="19"/>
    </row>
    <row r="78" spans="1:15" x14ac:dyDescent="0.25">
      <c r="A78" s="9" t="s">
        <v>124</v>
      </c>
      <c r="B78" s="26">
        <v>0.80089999999999995</v>
      </c>
      <c r="C78" s="26">
        <v>0.1991</v>
      </c>
      <c r="J78" s="14"/>
      <c r="K78" s="14"/>
      <c r="N78" s="19"/>
      <c r="O78" s="19"/>
    </row>
    <row r="79" spans="1:15" x14ac:dyDescent="0.25">
      <c r="A79" s="9" t="s">
        <v>58</v>
      </c>
      <c r="B79" s="26">
        <v>0.75449999999999995</v>
      </c>
      <c r="C79" s="26">
        <v>0.2455</v>
      </c>
      <c r="J79" s="19"/>
      <c r="K79" s="19"/>
      <c r="N79" s="19"/>
      <c r="O79" s="19"/>
    </row>
    <row r="80" spans="1:15" x14ac:dyDescent="0.25">
      <c r="A80" s="9" t="s">
        <v>125</v>
      </c>
      <c r="B80" s="26">
        <v>0.88890000000000002</v>
      </c>
      <c r="C80" s="26">
        <v>0.1111</v>
      </c>
      <c r="J80" s="14"/>
      <c r="K80" s="14"/>
      <c r="N80" s="19"/>
      <c r="O80" s="19"/>
    </row>
    <row r="81" spans="1:15" x14ac:dyDescent="0.25">
      <c r="A81" s="9" t="s">
        <v>60</v>
      </c>
      <c r="B81" s="26">
        <v>0.65039999999999998</v>
      </c>
      <c r="C81" s="26">
        <v>0.34960000000000002</v>
      </c>
      <c r="J81" s="14"/>
      <c r="K81" s="14"/>
      <c r="N81" s="19"/>
      <c r="O81" s="19"/>
    </row>
    <row r="82" spans="1:15" x14ac:dyDescent="0.25">
      <c r="A82" s="9" t="s">
        <v>126</v>
      </c>
      <c r="B82" s="26">
        <v>0.46899999999999997</v>
      </c>
      <c r="C82" s="26">
        <v>0.53100000000000003</v>
      </c>
      <c r="J82" s="14"/>
      <c r="K82" s="14"/>
      <c r="N82" s="19"/>
      <c r="O82" s="19"/>
    </row>
    <row r="83" spans="1:15" x14ac:dyDescent="0.25">
      <c r="A83" s="9" t="s">
        <v>127</v>
      </c>
      <c r="B83" s="26">
        <v>0.66810000000000003</v>
      </c>
      <c r="C83" s="26">
        <v>0.33189999999999997</v>
      </c>
      <c r="J83" s="14"/>
      <c r="K83" s="14"/>
      <c r="N83" s="19"/>
      <c r="O83" s="19"/>
    </row>
    <row r="84" spans="1:15" x14ac:dyDescent="0.25">
      <c r="D84" s="14"/>
    </row>
    <row r="85" spans="1:15" x14ac:dyDescent="0.25">
      <c r="D85" s="14"/>
    </row>
    <row r="86" spans="1:15" x14ac:dyDescent="0.25">
      <c r="D86" s="14"/>
    </row>
    <row r="87" spans="1:15" x14ac:dyDescent="0.25">
      <c r="D87" s="14"/>
    </row>
    <row r="88" spans="1:15" x14ac:dyDescent="0.25">
      <c r="D88" s="14"/>
    </row>
    <row r="89" spans="1:15" x14ac:dyDescent="0.25">
      <c r="D89" s="14"/>
    </row>
    <row r="90" spans="1:15" x14ac:dyDescent="0.25">
      <c r="D90" s="14"/>
    </row>
    <row r="91" spans="1:15" x14ac:dyDescent="0.25">
      <c r="D91" s="14"/>
    </row>
    <row r="92" spans="1:15" x14ac:dyDescent="0.25">
      <c r="D92" s="14"/>
    </row>
    <row r="93" spans="1:15" x14ac:dyDescent="0.25">
      <c r="D93" s="14"/>
    </row>
    <row r="94" spans="1:15" x14ac:dyDescent="0.25">
      <c r="D94" s="14"/>
    </row>
    <row r="95" spans="1:15" x14ac:dyDescent="0.25">
      <c r="D95" s="14"/>
    </row>
    <row r="96" spans="1:15" x14ac:dyDescent="0.25">
      <c r="D96" s="14"/>
    </row>
    <row r="97" spans="4:4" x14ac:dyDescent="0.25">
      <c r="D97" s="14"/>
    </row>
    <row r="98" spans="4:4" x14ac:dyDescent="0.25">
      <c r="D98" s="14"/>
    </row>
    <row r="99" spans="4:4" x14ac:dyDescent="0.25">
      <c r="D99" s="14"/>
    </row>
    <row r="100" spans="4:4" x14ac:dyDescent="0.25">
      <c r="D100" s="2"/>
    </row>
    <row r="101" spans="4:4" x14ac:dyDescent="0.25">
      <c r="D101" s="14"/>
    </row>
    <row r="102" spans="4:4" x14ac:dyDescent="0.25">
      <c r="D102" s="14"/>
    </row>
    <row r="103" spans="4:4" x14ac:dyDescent="0.25">
      <c r="D103" s="14"/>
    </row>
    <row r="104" spans="4:4" x14ac:dyDescent="0.25">
      <c r="D104" s="14"/>
    </row>
    <row r="105" spans="4:4" x14ac:dyDescent="0.25">
      <c r="D105" s="14"/>
    </row>
    <row r="106" spans="4:4" x14ac:dyDescent="0.25">
      <c r="D106" s="14"/>
    </row>
    <row r="107" spans="4:4" x14ac:dyDescent="0.25">
      <c r="D107" s="14"/>
    </row>
    <row r="108" spans="4:4" x14ac:dyDescent="0.25">
      <c r="D108" s="14"/>
    </row>
    <row r="109" spans="4:4" x14ac:dyDescent="0.25">
      <c r="D109" s="14"/>
    </row>
    <row r="110" spans="4:4" x14ac:dyDescent="0.25">
      <c r="D110" s="14"/>
    </row>
    <row r="111" spans="4:4" x14ac:dyDescent="0.25">
      <c r="D111" s="14"/>
    </row>
  </sheetData>
  <sortState ref="A4:AA38">
    <sortCondition descending="1" ref="B4:B38"/>
  </sortState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topLeftCell="A16" workbookViewId="0">
      <selection activeCell="G52" sqref="G52"/>
    </sheetView>
  </sheetViews>
  <sheetFormatPr defaultRowHeight="15" x14ac:dyDescent="0.25"/>
  <cols>
    <col min="1" max="1" width="65" customWidth="1"/>
    <col min="2" max="3" width="11.85546875" customWidth="1"/>
    <col min="4" max="4" width="10.140625" customWidth="1"/>
    <col min="5" max="5" width="2.140625" customWidth="1"/>
    <col min="6" max="6" width="12" customWidth="1"/>
    <col min="7" max="7" width="11.85546875" customWidth="1"/>
    <col min="8" max="8" width="10.28515625" customWidth="1"/>
    <col min="9" max="9" width="18.85546875" customWidth="1"/>
  </cols>
  <sheetData>
    <row r="1" spans="1:8" x14ac:dyDescent="0.25">
      <c r="A1" s="12" t="s">
        <v>93</v>
      </c>
      <c r="B1" s="37" t="s">
        <v>156</v>
      </c>
      <c r="C1" s="37"/>
      <c r="D1" s="37"/>
      <c r="E1" s="16"/>
      <c r="F1" s="37" t="s">
        <v>157</v>
      </c>
      <c r="G1" s="37"/>
      <c r="H1" s="37"/>
    </row>
    <row r="2" spans="1:8" x14ac:dyDescent="0.25">
      <c r="B2" s="16" t="s">
        <v>0</v>
      </c>
      <c r="C2" s="16" t="s">
        <v>1</v>
      </c>
      <c r="D2" s="17" t="s">
        <v>39</v>
      </c>
      <c r="E2" s="16"/>
      <c r="F2" s="17" t="s">
        <v>0</v>
      </c>
      <c r="G2" s="17" t="s">
        <v>1</v>
      </c>
      <c r="H2" s="17" t="s">
        <v>39</v>
      </c>
    </row>
    <row r="3" spans="1:8" x14ac:dyDescent="0.25">
      <c r="A3" s="9" t="s">
        <v>15</v>
      </c>
      <c r="B3" s="8">
        <v>4</v>
      </c>
      <c r="C3" s="8">
        <v>3.5</v>
      </c>
      <c r="D3" s="5">
        <v>1</v>
      </c>
      <c r="E3" s="8"/>
      <c r="F3" s="14">
        <v>3.52</v>
      </c>
      <c r="G3" s="14">
        <v>3.6</v>
      </c>
      <c r="H3" s="14">
        <v>7</v>
      </c>
    </row>
    <row r="4" spans="1:8" x14ac:dyDescent="0.25">
      <c r="A4" s="9" t="s">
        <v>4</v>
      </c>
      <c r="B4" s="7">
        <v>3.94</v>
      </c>
      <c r="C4" s="7">
        <v>3.44</v>
      </c>
      <c r="D4" s="7">
        <v>3</v>
      </c>
      <c r="E4" s="7"/>
      <c r="F4" s="14">
        <v>3.85</v>
      </c>
      <c r="G4" s="14">
        <v>3.63</v>
      </c>
      <c r="H4" s="14">
        <v>4</v>
      </c>
    </row>
    <row r="5" spans="1:8" x14ac:dyDescent="0.25">
      <c r="A5" s="9" t="s">
        <v>3</v>
      </c>
      <c r="B5" s="7">
        <v>3.94</v>
      </c>
      <c r="C5" s="7">
        <v>3.56</v>
      </c>
      <c r="D5" s="7">
        <v>3</v>
      </c>
      <c r="E5" s="7"/>
      <c r="F5" s="14">
        <v>3.88</v>
      </c>
      <c r="G5" s="14">
        <v>3.58</v>
      </c>
      <c r="H5" s="14">
        <v>3</v>
      </c>
    </row>
    <row r="6" spans="1:8" x14ac:dyDescent="0.25">
      <c r="A6" s="9" t="s">
        <v>2</v>
      </c>
      <c r="B6" s="7">
        <v>3.94</v>
      </c>
      <c r="C6" s="7">
        <v>3.94</v>
      </c>
      <c r="D6" s="7">
        <v>3</v>
      </c>
      <c r="E6" s="7"/>
      <c r="F6" s="14">
        <v>3.88</v>
      </c>
      <c r="G6" s="14">
        <v>3.72</v>
      </c>
      <c r="H6" s="14">
        <v>2</v>
      </c>
    </row>
    <row r="7" spans="1:8" x14ac:dyDescent="0.25">
      <c r="A7" s="9" t="s">
        <v>7</v>
      </c>
      <c r="B7" s="7">
        <v>3.88</v>
      </c>
      <c r="C7" s="7">
        <v>3.56</v>
      </c>
      <c r="D7" s="7">
        <v>5</v>
      </c>
      <c r="E7" s="7"/>
      <c r="F7" s="14">
        <v>3.88</v>
      </c>
      <c r="G7" s="14">
        <v>3.56</v>
      </c>
      <c r="H7" s="14">
        <v>1</v>
      </c>
    </row>
    <row r="8" spans="1:8" x14ac:dyDescent="0.25">
      <c r="A8" s="9" t="s">
        <v>6</v>
      </c>
      <c r="B8" s="7">
        <v>3.81</v>
      </c>
      <c r="C8" s="7">
        <v>3.67</v>
      </c>
      <c r="D8" s="7">
        <v>7</v>
      </c>
      <c r="E8" s="7"/>
      <c r="F8" s="14">
        <v>3.85</v>
      </c>
      <c r="G8" s="14">
        <v>3.78</v>
      </c>
      <c r="H8" s="14">
        <v>5</v>
      </c>
    </row>
    <row r="9" spans="1:8" x14ac:dyDescent="0.25">
      <c r="A9" s="9" t="s">
        <v>17</v>
      </c>
      <c r="B9" s="7">
        <v>3.81</v>
      </c>
      <c r="C9" s="8">
        <v>3.5</v>
      </c>
      <c r="D9" s="5">
        <v>7</v>
      </c>
      <c r="E9" s="8"/>
      <c r="F9" s="14">
        <v>3.36</v>
      </c>
      <c r="G9" s="14">
        <v>3.65</v>
      </c>
      <c r="H9" s="14">
        <v>10</v>
      </c>
    </row>
    <row r="10" spans="1:8" x14ac:dyDescent="0.25">
      <c r="A10" s="9" t="s">
        <v>102</v>
      </c>
      <c r="B10" s="7">
        <v>3.81</v>
      </c>
      <c r="C10" s="7">
        <v>3.56</v>
      </c>
      <c r="D10" s="7">
        <v>7</v>
      </c>
      <c r="E10" s="7"/>
      <c r="F10" s="38" t="s">
        <v>158</v>
      </c>
      <c r="G10" s="38"/>
      <c r="H10" s="38"/>
    </row>
    <row r="11" spans="1:8" x14ac:dyDescent="0.25">
      <c r="A11" s="9" t="s">
        <v>96</v>
      </c>
      <c r="B11" s="8">
        <v>3.8</v>
      </c>
      <c r="C11" s="8">
        <v>3.8</v>
      </c>
      <c r="D11" s="5">
        <v>9</v>
      </c>
      <c r="E11" s="8"/>
      <c r="F11" s="38" t="s">
        <v>158</v>
      </c>
      <c r="G11" s="38"/>
      <c r="H11" s="38"/>
    </row>
    <row r="12" spans="1:8" x14ac:dyDescent="0.25">
      <c r="A12" s="9" t="s">
        <v>9</v>
      </c>
      <c r="B12" s="7">
        <v>3.75</v>
      </c>
      <c r="C12" s="7">
        <v>3.62</v>
      </c>
      <c r="D12" s="7">
        <v>10</v>
      </c>
      <c r="E12" s="7"/>
      <c r="F12" s="2">
        <v>3.5</v>
      </c>
      <c r="G12" s="14">
        <v>3.66</v>
      </c>
      <c r="H12" s="14">
        <v>8</v>
      </c>
    </row>
    <row r="13" spans="1:8" x14ac:dyDescent="0.25">
      <c r="A13" s="9" t="s">
        <v>97</v>
      </c>
      <c r="B13" s="7">
        <v>3.62</v>
      </c>
      <c r="C13" s="7">
        <v>3.71</v>
      </c>
      <c r="D13" s="7">
        <v>11.5</v>
      </c>
      <c r="E13" s="7"/>
      <c r="F13" s="38" t="s">
        <v>158</v>
      </c>
      <c r="G13" s="38"/>
      <c r="H13" s="38"/>
    </row>
    <row r="14" spans="1:8" x14ac:dyDescent="0.25">
      <c r="A14" s="9" t="s">
        <v>33</v>
      </c>
      <c r="B14" s="7">
        <v>3.62</v>
      </c>
      <c r="C14" s="8">
        <v>3.5</v>
      </c>
      <c r="D14" s="18">
        <v>11.5</v>
      </c>
      <c r="E14" s="8"/>
      <c r="F14" s="14">
        <v>2.97</v>
      </c>
      <c r="G14" s="14">
        <v>3.45</v>
      </c>
      <c r="H14" s="4">
        <v>21</v>
      </c>
    </row>
    <row r="15" spans="1:8" x14ac:dyDescent="0.25">
      <c r="A15" s="9" t="s">
        <v>16</v>
      </c>
      <c r="B15" s="14">
        <v>3.56</v>
      </c>
      <c r="C15" s="14">
        <v>3.62</v>
      </c>
      <c r="D15" s="14">
        <v>13</v>
      </c>
      <c r="E15" s="14"/>
      <c r="F15" s="14">
        <v>3.47</v>
      </c>
      <c r="G15" s="14">
        <v>3.68</v>
      </c>
      <c r="H15" s="14">
        <v>9</v>
      </c>
    </row>
    <row r="16" spans="1:8" x14ac:dyDescent="0.25">
      <c r="A16" s="9" t="s">
        <v>8</v>
      </c>
      <c r="B16" s="8">
        <v>3.5</v>
      </c>
      <c r="C16" s="7">
        <v>3.75</v>
      </c>
      <c r="D16" s="7">
        <v>14.5</v>
      </c>
      <c r="E16" s="7"/>
      <c r="F16" s="14">
        <v>3.61</v>
      </c>
      <c r="G16" s="14">
        <v>3.61</v>
      </c>
      <c r="H16" s="14">
        <v>6</v>
      </c>
    </row>
    <row r="17" spans="1:8" x14ac:dyDescent="0.25">
      <c r="A17" s="9" t="s">
        <v>23</v>
      </c>
      <c r="B17" s="8">
        <v>3.5</v>
      </c>
      <c r="C17" s="7">
        <v>3.36</v>
      </c>
      <c r="D17" s="7">
        <v>14.5</v>
      </c>
      <c r="E17" s="7"/>
      <c r="F17" s="14">
        <v>3.06</v>
      </c>
      <c r="G17" s="14">
        <v>3.69</v>
      </c>
      <c r="H17" s="14">
        <v>19</v>
      </c>
    </row>
    <row r="18" spans="1:8" x14ac:dyDescent="0.25">
      <c r="A18" s="9" t="s">
        <v>12</v>
      </c>
      <c r="B18" s="14">
        <v>3.44</v>
      </c>
      <c r="C18" s="14">
        <v>3.78</v>
      </c>
      <c r="D18" s="14">
        <v>16.5</v>
      </c>
      <c r="E18" s="14"/>
      <c r="F18" s="14">
        <v>3.35</v>
      </c>
      <c r="G18" s="14">
        <v>3.73</v>
      </c>
      <c r="H18" s="14">
        <v>11</v>
      </c>
    </row>
    <row r="19" spans="1:8" x14ac:dyDescent="0.25">
      <c r="A19" s="9" t="s">
        <v>103</v>
      </c>
      <c r="B19" s="7">
        <v>3.44</v>
      </c>
      <c r="C19" s="7">
        <v>3.83</v>
      </c>
      <c r="D19" s="7">
        <v>16.5</v>
      </c>
      <c r="E19" s="7"/>
      <c r="F19" s="38" t="s">
        <v>158</v>
      </c>
      <c r="G19" s="38"/>
      <c r="H19" s="38"/>
    </row>
    <row r="20" spans="1:8" x14ac:dyDescent="0.25">
      <c r="A20" s="9" t="s">
        <v>99</v>
      </c>
      <c r="B20" s="7">
        <v>3.31</v>
      </c>
      <c r="C20" s="7">
        <v>3.67</v>
      </c>
      <c r="D20" s="4">
        <v>18</v>
      </c>
      <c r="E20" s="7"/>
      <c r="F20" s="38" t="s">
        <v>158</v>
      </c>
      <c r="G20" s="38"/>
      <c r="H20" s="38"/>
    </row>
    <row r="21" spans="1:8" x14ac:dyDescent="0.25">
      <c r="A21" s="9" t="s">
        <v>98</v>
      </c>
      <c r="B21" s="7">
        <v>3.25</v>
      </c>
      <c r="C21" s="7">
        <v>3.67</v>
      </c>
      <c r="D21" s="7">
        <v>19.5</v>
      </c>
      <c r="E21" s="7"/>
      <c r="F21" s="38" t="s">
        <v>158</v>
      </c>
      <c r="G21" s="38"/>
      <c r="H21" s="38"/>
    </row>
    <row r="22" spans="1:8" x14ac:dyDescent="0.25">
      <c r="A22" s="9" t="s">
        <v>30</v>
      </c>
      <c r="B22" s="7">
        <v>3.25</v>
      </c>
      <c r="C22" s="7">
        <v>3.62</v>
      </c>
      <c r="D22" s="7">
        <v>19.5</v>
      </c>
      <c r="E22" s="7"/>
      <c r="F22" s="14">
        <v>3.05</v>
      </c>
      <c r="G22" s="14">
        <v>3.61</v>
      </c>
      <c r="H22" s="14">
        <v>20</v>
      </c>
    </row>
    <row r="23" spans="1:8" x14ac:dyDescent="0.25">
      <c r="A23" s="9" t="s">
        <v>25</v>
      </c>
      <c r="B23" s="7">
        <v>3.12</v>
      </c>
      <c r="C23" s="8">
        <v>3.5</v>
      </c>
      <c r="D23" s="5">
        <v>22</v>
      </c>
      <c r="E23" s="8"/>
      <c r="F23" s="14">
        <v>3.07</v>
      </c>
      <c r="G23" s="14">
        <v>3.49</v>
      </c>
      <c r="H23" s="14">
        <v>18</v>
      </c>
    </row>
    <row r="24" spans="1:8" x14ac:dyDescent="0.25">
      <c r="A24" s="9" t="s">
        <v>100</v>
      </c>
      <c r="B24" s="7">
        <v>3.12</v>
      </c>
      <c r="C24" s="7">
        <v>3.33</v>
      </c>
      <c r="D24" s="7">
        <v>22</v>
      </c>
      <c r="E24" s="7"/>
      <c r="F24" s="38" t="s">
        <v>158</v>
      </c>
      <c r="G24" s="38"/>
      <c r="H24" s="38"/>
    </row>
    <row r="25" spans="1:8" x14ac:dyDescent="0.25">
      <c r="A25" s="9" t="s">
        <v>27</v>
      </c>
      <c r="B25" s="7">
        <v>3.12</v>
      </c>
      <c r="C25" s="7">
        <v>3.83</v>
      </c>
      <c r="D25" s="7">
        <v>22</v>
      </c>
      <c r="E25" s="7"/>
      <c r="F25" s="14">
        <v>3.17</v>
      </c>
      <c r="G25" s="14">
        <v>3.6</v>
      </c>
      <c r="H25" s="14">
        <v>16</v>
      </c>
    </row>
    <row r="26" spans="1:8" x14ac:dyDescent="0.25">
      <c r="A26" s="9" t="s">
        <v>24</v>
      </c>
      <c r="B26" s="7">
        <v>3.06</v>
      </c>
      <c r="C26" s="7">
        <v>3.69</v>
      </c>
      <c r="D26" s="7">
        <v>24.5</v>
      </c>
      <c r="E26" s="7"/>
      <c r="F26" s="14">
        <v>2.95</v>
      </c>
      <c r="G26" s="14">
        <v>3.45</v>
      </c>
      <c r="H26" s="4">
        <v>22</v>
      </c>
    </row>
    <row r="27" spans="1:8" x14ac:dyDescent="0.25">
      <c r="A27" s="9" t="s">
        <v>18</v>
      </c>
      <c r="B27" s="7">
        <v>3.06</v>
      </c>
      <c r="C27" s="7">
        <v>3.62</v>
      </c>
      <c r="D27" s="7">
        <v>24.5</v>
      </c>
      <c r="E27" s="7"/>
      <c r="F27" s="14">
        <v>3.33</v>
      </c>
      <c r="G27" s="14">
        <v>3.63</v>
      </c>
      <c r="H27" s="14">
        <v>12</v>
      </c>
    </row>
    <row r="28" spans="1:8" x14ac:dyDescent="0.25">
      <c r="A28" s="9" t="s">
        <v>35</v>
      </c>
      <c r="B28" s="7">
        <v>2.81</v>
      </c>
      <c r="C28" s="7">
        <v>3.62</v>
      </c>
      <c r="D28" s="4">
        <v>26</v>
      </c>
      <c r="E28" s="7"/>
      <c r="F28" s="14">
        <v>2.54</v>
      </c>
      <c r="G28" s="14">
        <v>3.53</v>
      </c>
      <c r="H28" s="4">
        <v>26</v>
      </c>
    </row>
    <row r="29" spans="1:8" x14ac:dyDescent="0.25">
      <c r="A29" s="9" t="s">
        <v>110</v>
      </c>
      <c r="B29" s="7">
        <v>2.75</v>
      </c>
      <c r="C29" s="7">
        <v>3.85</v>
      </c>
      <c r="D29" s="4">
        <v>27.5</v>
      </c>
      <c r="E29" s="7"/>
      <c r="F29" s="38" t="s">
        <v>158</v>
      </c>
      <c r="G29" s="38"/>
      <c r="H29" s="38"/>
    </row>
    <row r="30" spans="1:8" x14ac:dyDescent="0.25">
      <c r="A30" s="9" t="s">
        <v>108</v>
      </c>
      <c r="B30" s="7">
        <v>2.75</v>
      </c>
      <c r="C30" s="7">
        <v>3.58</v>
      </c>
      <c r="D30" s="4">
        <v>27.5</v>
      </c>
      <c r="E30" s="7"/>
      <c r="F30" s="38" t="s">
        <v>158</v>
      </c>
      <c r="G30" s="38"/>
      <c r="H30" s="38"/>
    </row>
    <row r="31" spans="1:8" x14ac:dyDescent="0.25">
      <c r="A31" s="9" t="s">
        <v>26</v>
      </c>
      <c r="B31" s="7">
        <v>2.67</v>
      </c>
      <c r="C31" s="7">
        <v>3.92</v>
      </c>
      <c r="D31" s="4">
        <v>29.5</v>
      </c>
      <c r="E31" s="7"/>
      <c r="F31" s="14">
        <v>3.32</v>
      </c>
      <c r="G31" s="14">
        <v>3.66</v>
      </c>
      <c r="H31" s="14">
        <v>13</v>
      </c>
    </row>
    <row r="32" spans="1:8" x14ac:dyDescent="0.25">
      <c r="A32" s="9" t="s">
        <v>107</v>
      </c>
      <c r="B32" s="7">
        <v>2.67</v>
      </c>
      <c r="C32" s="8">
        <v>3.8</v>
      </c>
      <c r="D32" s="21">
        <v>29.5</v>
      </c>
      <c r="E32" s="8"/>
      <c r="F32" s="38" t="s">
        <v>158</v>
      </c>
      <c r="G32" s="38"/>
      <c r="H32" s="38"/>
    </row>
    <row r="33" spans="1:8" x14ac:dyDescent="0.25">
      <c r="A33" s="9" t="s">
        <v>20</v>
      </c>
      <c r="B33" s="7">
        <v>2.62</v>
      </c>
      <c r="C33" s="7">
        <v>3.77</v>
      </c>
      <c r="D33" s="4">
        <v>31.5</v>
      </c>
      <c r="E33" s="7"/>
      <c r="F33" s="14">
        <v>2.59</v>
      </c>
      <c r="G33" s="14">
        <v>3.71</v>
      </c>
      <c r="H33" s="4">
        <v>25</v>
      </c>
    </row>
    <row r="34" spans="1:8" x14ac:dyDescent="0.25">
      <c r="A34" s="9" t="s">
        <v>28</v>
      </c>
      <c r="B34" s="7">
        <v>2.62</v>
      </c>
      <c r="C34" s="7">
        <v>3.78</v>
      </c>
      <c r="D34" s="4">
        <v>31.5</v>
      </c>
      <c r="E34" s="7"/>
      <c r="F34" s="14">
        <v>3.16</v>
      </c>
      <c r="G34" s="14">
        <v>3.67</v>
      </c>
      <c r="H34" s="14">
        <v>17</v>
      </c>
    </row>
    <row r="35" spans="1:8" x14ac:dyDescent="0.25">
      <c r="A35" s="9" t="s">
        <v>106</v>
      </c>
      <c r="B35" s="8">
        <v>2.6</v>
      </c>
      <c r="C35" s="8">
        <v>3.6</v>
      </c>
      <c r="D35" s="20">
        <v>33</v>
      </c>
      <c r="E35" s="8"/>
      <c r="F35" s="38" t="s">
        <v>158</v>
      </c>
      <c r="G35" s="38"/>
      <c r="H35" s="38"/>
    </row>
    <row r="36" spans="1:8" x14ac:dyDescent="0.25">
      <c r="A36" s="9" t="s">
        <v>32</v>
      </c>
      <c r="B36" s="7">
        <v>2.56</v>
      </c>
      <c r="C36" s="7">
        <v>3.91</v>
      </c>
      <c r="D36" s="4">
        <v>34.5</v>
      </c>
      <c r="E36" s="7"/>
      <c r="F36" s="14">
        <v>2.11</v>
      </c>
      <c r="G36" s="14">
        <v>3.62</v>
      </c>
      <c r="H36" s="4">
        <v>33</v>
      </c>
    </row>
    <row r="37" spans="1:8" x14ac:dyDescent="0.25">
      <c r="A37" s="9" t="s">
        <v>101</v>
      </c>
      <c r="B37" s="7">
        <v>2.56</v>
      </c>
      <c r="C37" s="7">
        <v>3.67</v>
      </c>
      <c r="D37" s="4">
        <v>34.5</v>
      </c>
      <c r="E37" s="7"/>
      <c r="F37" s="38" t="s">
        <v>158</v>
      </c>
      <c r="G37" s="38"/>
      <c r="H37" s="38"/>
    </row>
    <row r="38" spans="1:8" x14ac:dyDescent="0.25">
      <c r="A38" s="9" t="s">
        <v>22</v>
      </c>
      <c r="B38" s="7">
        <v>2.44</v>
      </c>
      <c r="C38" s="7">
        <v>3.75</v>
      </c>
      <c r="D38" s="4">
        <v>36.5</v>
      </c>
      <c r="E38" s="7"/>
      <c r="F38" s="14">
        <v>2.21</v>
      </c>
      <c r="G38" s="14">
        <v>3.65</v>
      </c>
      <c r="H38" s="4">
        <v>31</v>
      </c>
    </row>
    <row r="39" spans="1:8" x14ac:dyDescent="0.25">
      <c r="A39" s="9" t="s">
        <v>19</v>
      </c>
      <c r="B39" s="7">
        <v>2.44</v>
      </c>
      <c r="C39" s="7">
        <v>3.73</v>
      </c>
      <c r="D39" s="4">
        <v>36.5</v>
      </c>
      <c r="E39" s="7"/>
      <c r="F39" s="14">
        <v>2.46</v>
      </c>
      <c r="G39" s="14">
        <v>3.52</v>
      </c>
      <c r="H39" s="4">
        <v>27</v>
      </c>
    </row>
    <row r="40" spans="1:8" x14ac:dyDescent="0.25">
      <c r="A40" s="9" t="s">
        <v>10</v>
      </c>
      <c r="B40" s="7">
        <v>2.38</v>
      </c>
      <c r="C40" s="7">
        <v>3.67</v>
      </c>
      <c r="D40" s="4">
        <v>38</v>
      </c>
      <c r="E40" s="7"/>
      <c r="F40" s="14">
        <v>2.79</v>
      </c>
      <c r="G40" s="14">
        <v>3.5</v>
      </c>
      <c r="H40" s="4">
        <v>24</v>
      </c>
    </row>
    <row r="41" spans="1:8" x14ac:dyDescent="0.25">
      <c r="A41" s="9" t="s">
        <v>29</v>
      </c>
      <c r="B41" s="7">
        <v>2.25</v>
      </c>
      <c r="C41" s="7">
        <v>3.71</v>
      </c>
      <c r="D41" s="4">
        <v>39</v>
      </c>
      <c r="E41" s="7"/>
      <c r="F41" s="14">
        <v>2.36</v>
      </c>
      <c r="G41" s="14">
        <v>3.68</v>
      </c>
      <c r="H41" s="4">
        <v>29</v>
      </c>
    </row>
    <row r="42" spans="1:8" x14ac:dyDescent="0.25">
      <c r="A42" s="9" t="s">
        <v>109</v>
      </c>
      <c r="B42" s="7">
        <v>2.21</v>
      </c>
      <c r="C42" s="7">
        <v>2.86</v>
      </c>
      <c r="D42" s="4">
        <v>40</v>
      </c>
      <c r="E42" s="7"/>
      <c r="F42" s="38" t="s">
        <v>158</v>
      </c>
      <c r="G42" s="38"/>
      <c r="H42" s="38"/>
    </row>
    <row r="43" spans="1:8" x14ac:dyDescent="0.25">
      <c r="A43" s="9" t="s">
        <v>34</v>
      </c>
      <c r="B43" s="7">
        <v>2.12</v>
      </c>
      <c r="C43" s="7">
        <v>3.67</v>
      </c>
      <c r="D43" s="4">
        <v>41.5</v>
      </c>
      <c r="E43" s="7"/>
      <c r="F43" s="14">
        <v>2.08</v>
      </c>
      <c r="G43" s="14">
        <v>3.55</v>
      </c>
      <c r="H43" s="4">
        <v>34</v>
      </c>
    </row>
    <row r="44" spans="1:8" x14ac:dyDescent="0.25">
      <c r="A44" s="9" t="s">
        <v>14</v>
      </c>
      <c r="B44" s="7">
        <v>2.12</v>
      </c>
      <c r="C44" s="7">
        <v>3.75</v>
      </c>
      <c r="D44" s="4">
        <v>41.5</v>
      </c>
      <c r="E44" s="7"/>
      <c r="F44" s="14">
        <v>2.38</v>
      </c>
      <c r="G44" s="14">
        <v>3.66</v>
      </c>
      <c r="H44" s="4">
        <v>28</v>
      </c>
    </row>
    <row r="45" spans="1:8" x14ac:dyDescent="0.25">
      <c r="A45" s="9" t="s">
        <v>31</v>
      </c>
      <c r="B45" s="7">
        <v>1.94</v>
      </c>
      <c r="C45" s="8">
        <v>3.7</v>
      </c>
      <c r="D45" s="20">
        <v>43</v>
      </c>
      <c r="E45" s="8"/>
      <c r="F45" s="14">
        <v>2.11</v>
      </c>
      <c r="G45" s="14">
        <v>3.43</v>
      </c>
      <c r="H45" s="4">
        <v>32</v>
      </c>
    </row>
    <row r="46" spans="1:8" x14ac:dyDescent="0.25">
      <c r="A46" s="9" t="s">
        <v>13</v>
      </c>
      <c r="B46" s="7">
        <v>1.88</v>
      </c>
      <c r="C46" s="7">
        <v>3.83</v>
      </c>
      <c r="D46" s="4">
        <v>44</v>
      </c>
      <c r="E46" s="7"/>
      <c r="F46" s="14">
        <v>2.23</v>
      </c>
      <c r="G46" s="14">
        <v>3.73</v>
      </c>
      <c r="H46" s="4">
        <v>30</v>
      </c>
    </row>
    <row r="47" spans="1:8" x14ac:dyDescent="0.25">
      <c r="A47" s="9" t="s">
        <v>105</v>
      </c>
      <c r="B47" s="7">
        <v>1.67</v>
      </c>
      <c r="C47" s="8">
        <v>3.8</v>
      </c>
      <c r="D47" s="20">
        <v>45</v>
      </c>
      <c r="E47" s="8"/>
      <c r="F47" s="38" t="s">
        <v>158</v>
      </c>
      <c r="G47" s="38"/>
      <c r="H47" s="38"/>
    </row>
    <row r="48" spans="1:8" x14ac:dyDescent="0.25">
      <c r="A48" s="9" t="s">
        <v>104</v>
      </c>
      <c r="B48" s="8">
        <v>1.5</v>
      </c>
      <c r="C48" s="8">
        <v>3.8</v>
      </c>
      <c r="D48" s="20">
        <v>46</v>
      </c>
      <c r="E48" s="8"/>
      <c r="F48" s="38" t="s">
        <v>158</v>
      </c>
      <c r="G48" s="38"/>
      <c r="H48" s="38"/>
    </row>
    <row r="49" spans="1:8" x14ac:dyDescent="0.25">
      <c r="A49" s="9" t="s">
        <v>5</v>
      </c>
      <c r="B49" s="38" t="s">
        <v>158</v>
      </c>
      <c r="C49" s="38"/>
      <c r="D49" s="38"/>
      <c r="E49" s="7"/>
      <c r="F49" s="14">
        <v>3.3</v>
      </c>
      <c r="G49" s="14">
        <v>3.34</v>
      </c>
      <c r="H49" s="14">
        <v>14</v>
      </c>
    </row>
    <row r="50" spans="1:8" x14ac:dyDescent="0.25">
      <c r="A50" s="9" t="s">
        <v>21</v>
      </c>
      <c r="B50" s="38" t="s">
        <v>158</v>
      </c>
      <c r="C50" s="38"/>
      <c r="D50" s="38"/>
      <c r="E50" s="7"/>
      <c r="F50" s="14">
        <v>3.29</v>
      </c>
      <c r="G50" s="14">
        <v>3.75</v>
      </c>
      <c r="H50" s="14">
        <v>15</v>
      </c>
    </row>
    <row r="51" spans="1:8" x14ac:dyDescent="0.25">
      <c r="A51" s="9" t="s">
        <v>11</v>
      </c>
      <c r="B51" s="38" t="s">
        <v>158</v>
      </c>
      <c r="C51" s="38"/>
      <c r="D51" s="38"/>
      <c r="E51" s="7"/>
      <c r="F51" s="14">
        <v>2.94</v>
      </c>
      <c r="G51" s="14">
        <v>3.3</v>
      </c>
      <c r="H51" s="4">
        <v>23</v>
      </c>
    </row>
    <row r="52" spans="1:8" s="16" customFormat="1" x14ac:dyDescent="0.25">
      <c r="A52" s="42" t="s">
        <v>163</v>
      </c>
      <c r="B52" s="41"/>
      <c r="C52" s="43">
        <f>AVERAGE(C3:C48)</f>
        <v>3.6608695652173906</v>
      </c>
      <c r="D52" s="41"/>
      <c r="E52" s="41"/>
      <c r="F52" s="35"/>
      <c r="G52" s="43">
        <f>AVERAGE(G3:G51)</f>
        <v>3.6005882352941181</v>
      </c>
      <c r="H52" s="35"/>
    </row>
    <row r="53" spans="1:8" x14ac:dyDescent="0.25">
      <c r="A53" s="9"/>
      <c r="B53" s="7"/>
      <c r="C53" s="7"/>
      <c r="D53" s="7"/>
      <c r="E53" s="7"/>
      <c r="F53" s="14"/>
      <c r="G53" s="14"/>
      <c r="H53" s="14"/>
    </row>
    <row r="54" spans="1:8" x14ac:dyDescent="0.25">
      <c r="A54" s="16" t="s">
        <v>152</v>
      </c>
      <c r="B54" s="7"/>
      <c r="C54" s="7"/>
      <c r="D54" s="7"/>
      <c r="E54" s="7"/>
      <c r="F54" s="6"/>
    </row>
    <row r="55" spans="1:8" x14ac:dyDescent="0.25">
      <c r="A55" s="29" t="s">
        <v>155</v>
      </c>
      <c r="B55" s="17" t="s">
        <v>140</v>
      </c>
      <c r="C55" s="7"/>
      <c r="D55" s="7"/>
      <c r="E55" s="7"/>
      <c r="F55" s="25" t="s">
        <v>140</v>
      </c>
    </row>
    <row r="56" spans="1:8" x14ac:dyDescent="0.25">
      <c r="A56" s="9" t="s">
        <v>141</v>
      </c>
      <c r="B56" s="7">
        <v>2.69</v>
      </c>
      <c r="C56" s="7"/>
      <c r="D56" s="7"/>
      <c r="E56" s="7"/>
      <c r="F56" s="30">
        <v>2.54</v>
      </c>
    </row>
    <row r="57" spans="1:8" x14ac:dyDescent="0.25">
      <c r="A57" s="9" t="s">
        <v>142</v>
      </c>
      <c r="B57" s="7">
        <v>2.56</v>
      </c>
      <c r="C57" s="7"/>
      <c r="D57" s="7"/>
      <c r="E57" s="7"/>
      <c r="F57" s="30">
        <v>2.65</v>
      </c>
    </row>
    <row r="58" spans="1:8" x14ac:dyDescent="0.25">
      <c r="A58" s="9" t="s">
        <v>143</v>
      </c>
      <c r="B58" s="7">
        <v>2.44</v>
      </c>
      <c r="C58" s="7"/>
      <c r="D58" s="7"/>
      <c r="E58" s="7"/>
      <c r="F58" s="14"/>
    </row>
    <row r="59" spans="1:8" x14ac:dyDescent="0.25">
      <c r="A59" s="9" t="s">
        <v>144</v>
      </c>
      <c r="B59" s="7">
        <v>2.75</v>
      </c>
      <c r="C59" s="7"/>
      <c r="D59" s="7"/>
      <c r="E59" s="7"/>
      <c r="F59" s="14"/>
    </row>
    <row r="60" spans="1:8" x14ac:dyDescent="0.25">
      <c r="A60" s="9" t="s">
        <v>145</v>
      </c>
      <c r="B60" s="7">
        <v>3.12</v>
      </c>
      <c r="C60" s="7"/>
      <c r="D60" s="7"/>
      <c r="E60" s="7"/>
      <c r="F60" s="30">
        <v>2.81</v>
      </c>
    </row>
    <row r="61" spans="1:8" x14ac:dyDescent="0.25">
      <c r="A61" s="9" t="s">
        <v>153</v>
      </c>
      <c r="B61" s="8">
        <v>3</v>
      </c>
      <c r="C61" s="7"/>
      <c r="D61" s="7"/>
      <c r="E61" s="7"/>
      <c r="F61" s="30"/>
    </row>
    <row r="62" spans="1:8" x14ac:dyDescent="0.25">
      <c r="A62" s="9" t="s">
        <v>154</v>
      </c>
      <c r="B62" s="7">
        <v>2.44</v>
      </c>
      <c r="C62" s="7"/>
      <c r="D62" s="7"/>
      <c r="E62" s="7"/>
      <c r="F62" s="30"/>
    </row>
    <row r="63" spans="1:8" x14ac:dyDescent="0.25">
      <c r="A63" s="9" t="s">
        <v>148</v>
      </c>
      <c r="B63" s="7">
        <v>2.88</v>
      </c>
      <c r="C63" s="7"/>
      <c r="D63" s="7"/>
      <c r="E63" s="7"/>
      <c r="F63" s="30">
        <v>2.83</v>
      </c>
    </row>
    <row r="64" spans="1:8" x14ac:dyDescent="0.25">
      <c r="B64" s="7"/>
      <c r="C64" s="7"/>
      <c r="D64" s="7"/>
      <c r="E64" s="7"/>
      <c r="F64" s="6"/>
    </row>
    <row r="65" spans="1:11" x14ac:dyDescent="0.25">
      <c r="B65" s="16" t="s">
        <v>17</v>
      </c>
      <c r="C65" s="17" t="s">
        <v>41</v>
      </c>
      <c r="D65" s="25" t="s">
        <v>42</v>
      </c>
      <c r="E65" s="16"/>
      <c r="F65" s="16" t="s">
        <v>17</v>
      </c>
      <c r="G65" s="25" t="s">
        <v>41</v>
      </c>
      <c r="H65" s="25" t="s">
        <v>42</v>
      </c>
    </row>
    <row r="66" spans="1:11" x14ac:dyDescent="0.25">
      <c r="A66" s="9" t="s">
        <v>43</v>
      </c>
      <c r="B66" s="14">
        <v>3.75</v>
      </c>
      <c r="C66" s="14">
        <v>3.92</v>
      </c>
      <c r="D66" s="14">
        <v>3.92</v>
      </c>
      <c r="F66" s="2">
        <v>3.9</v>
      </c>
      <c r="G66" s="14">
        <v>3.74</v>
      </c>
      <c r="H66" s="14">
        <v>3.88</v>
      </c>
    </row>
    <row r="67" spans="1:11" x14ac:dyDescent="0.25">
      <c r="A67" s="9" t="s">
        <v>44</v>
      </c>
      <c r="B67" s="14">
        <v>3.44</v>
      </c>
      <c r="C67" s="14">
        <v>3.91</v>
      </c>
      <c r="D67" s="14">
        <v>3.92</v>
      </c>
      <c r="F67" s="14">
        <v>3.68</v>
      </c>
      <c r="G67" s="14">
        <v>3.83</v>
      </c>
      <c r="H67" s="14">
        <v>3.91</v>
      </c>
    </row>
    <row r="68" spans="1:11" x14ac:dyDescent="0.25">
      <c r="A68" s="9" t="s">
        <v>45</v>
      </c>
      <c r="B68" s="14">
        <v>3.62</v>
      </c>
      <c r="C68" s="14">
        <v>3.83</v>
      </c>
      <c r="D68" s="14">
        <v>3.83</v>
      </c>
      <c r="F68" s="14">
        <v>3.67</v>
      </c>
      <c r="G68" s="14">
        <v>3.91</v>
      </c>
      <c r="H68" s="14">
        <v>3.88</v>
      </c>
    </row>
    <row r="69" spans="1:11" x14ac:dyDescent="0.25">
      <c r="A69" s="9" t="s">
        <v>46</v>
      </c>
      <c r="B69" s="14">
        <v>3.56</v>
      </c>
      <c r="C69" s="14">
        <v>3.83</v>
      </c>
      <c r="D69" s="14">
        <v>3.92</v>
      </c>
      <c r="F69" s="2">
        <v>3.7</v>
      </c>
      <c r="G69" s="14">
        <v>3.85</v>
      </c>
      <c r="H69" s="14">
        <v>3.86</v>
      </c>
    </row>
    <row r="70" spans="1:11" x14ac:dyDescent="0.25">
      <c r="A70" s="9"/>
      <c r="B70" s="14"/>
      <c r="C70" s="14"/>
      <c r="D70" s="14"/>
    </row>
    <row r="71" spans="1:11" x14ac:dyDescent="0.25">
      <c r="A71" s="9"/>
      <c r="B71" s="17" t="s">
        <v>111</v>
      </c>
      <c r="C71" s="17" t="s">
        <v>112</v>
      </c>
      <c r="D71" s="17" t="s">
        <v>113</v>
      </c>
    </row>
    <row r="72" spans="1:11" x14ac:dyDescent="0.25">
      <c r="A72" s="9" t="s">
        <v>43</v>
      </c>
      <c r="B72" s="14">
        <v>3.78</v>
      </c>
      <c r="C72" s="2">
        <v>4</v>
      </c>
      <c r="D72" s="14">
        <v>3.93</v>
      </c>
    </row>
    <row r="73" spans="1:11" x14ac:dyDescent="0.25">
      <c r="A73" s="9" t="s">
        <v>44</v>
      </c>
      <c r="B73" s="14">
        <v>3.57</v>
      </c>
      <c r="C73" s="2">
        <v>4</v>
      </c>
      <c r="D73" s="14">
        <v>3.64</v>
      </c>
    </row>
    <row r="74" spans="1:11" x14ac:dyDescent="0.25">
      <c r="A74" s="9" t="s">
        <v>45</v>
      </c>
      <c r="B74" s="14">
        <v>3.71</v>
      </c>
      <c r="C74" s="2">
        <v>4</v>
      </c>
      <c r="D74" s="14">
        <v>3.85</v>
      </c>
    </row>
    <row r="75" spans="1:11" x14ac:dyDescent="0.25">
      <c r="A75" s="9" t="s">
        <v>46</v>
      </c>
      <c r="B75" s="14">
        <v>3.71</v>
      </c>
      <c r="C75" s="2">
        <v>4</v>
      </c>
      <c r="D75" s="14">
        <v>3.64</v>
      </c>
    </row>
    <row r="76" spans="1:11" x14ac:dyDescent="0.25">
      <c r="A76" s="9"/>
      <c r="B76" s="14"/>
      <c r="C76" s="14"/>
      <c r="D76" s="14"/>
    </row>
    <row r="77" spans="1:11" x14ac:dyDescent="0.25">
      <c r="A77" s="25" t="s">
        <v>92</v>
      </c>
      <c r="B77" s="17" t="s">
        <v>90</v>
      </c>
      <c r="C77" s="17" t="s">
        <v>91</v>
      </c>
      <c r="D77" s="17"/>
      <c r="E77" s="16"/>
      <c r="F77" s="25" t="s">
        <v>90</v>
      </c>
      <c r="G77" s="25" t="s">
        <v>91</v>
      </c>
    </row>
    <row r="78" spans="1:11" x14ac:dyDescent="0.25">
      <c r="A78" s="9" t="s">
        <v>74</v>
      </c>
      <c r="B78" s="14">
        <v>6.2</v>
      </c>
      <c r="C78" s="2">
        <v>3.67</v>
      </c>
      <c r="F78" s="2">
        <v>2.8</v>
      </c>
      <c r="G78" s="14">
        <v>3.38</v>
      </c>
      <c r="J78" s="10"/>
      <c r="K78" s="14"/>
    </row>
    <row r="79" spans="1:11" x14ac:dyDescent="0.25">
      <c r="A79" s="9" t="s">
        <v>72</v>
      </c>
      <c r="B79" s="14">
        <v>12.5</v>
      </c>
      <c r="C79" s="2">
        <v>4</v>
      </c>
      <c r="F79" s="2">
        <v>0.9</v>
      </c>
      <c r="G79" s="14">
        <v>3.62</v>
      </c>
      <c r="J79" s="10"/>
      <c r="K79" s="14"/>
    </row>
    <row r="80" spans="1:11" x14ac:dyDescent="0.25">
      <c r="A80" s="9" t="s">
        <v>82</v>
      </c>
      <c r="B80" s="14">
        <v>12.5</v>
      </c>
      <c r="C80" s="2">
        <v>3.71</v>
      </c>
      <c r="F80" s="2">
        <v>23.6</v>
      </c>
      <c r="G80" s="14">
        <v>3.52</v>
      </c>
      <c r="J80" s="10"/>
      <c r="K80" s="14"/>
    </row>
    <row r="81" spans="1:11" x14ac:dyDescent="0.25">
      <c r="A81" s="9" t="s">
        <v>79</v>
      </c>
      <c r="B81" s="14">
        <v>12.5</v>
      </c>
      <c r="C81" s="2">
        <v>1.28</v>
      </c>
      <c r="F81" s="2">
        <v>8.5</v>
      </c>
      <c r="G81" s="14">
        <v>1.63</v>
      </c>
      <c r="J81" s="10"/>
      <c r="K81" s="14"/>
    </row>
    <row r="82" spans="1:11" x14ac:dyDescent="0.25">
      <c r="A82" s="9" t="s">
        <v>73</v>
      </c>
      <c r="B82" s="14">
        <v>18.8</v>
      </c>
      <c r="C82" s="2">
        <v>2.77</v>
      </c>
      <c r="F82" s="2">
        <v>2.8</v>
      </c>
      <c r="G82" s="2">
        <v>3.6</v>
      </c>
      <c r="J82" s="10"/>
      <c r="K82" s="14"/>
    </row>
    <row r="83" spans="1:11" x14ac:dyDescent="0.25">
      <c r="A83" s="9" t="s">
        <v>77</v>
      </c>
      <c r="B83" s="14">
        <v>18.8</v>
      </c>
      <c r="C83" s="2">
        <v>2.46</v>
      </c>
      <c r="F83" s="2">
        <v>17.899999999999999</v>
      </c>
      <c r="G83" s="14">
        <v>2.4900000000000002</v>
      </c>
      <c r="J83" s="10"/>
      <c r="K83" s="14"/>
    </row>
    <row r="84" spans="1:11" x14ac:dyDescent="0.25">
      <c r="A84" s="9" t="s">
        <v>115</v>
      </c>
      <c r="B84" s="14">
        <v>18.8</v>
      </c>
      <c r="C84" s="2">
        <v>2.08</v>
      </c>
      <c r="F84" s="2"/>
      <c r="G84" s="14"/>
      <c r="J84" s="10"/>
      <c r="K84" s="14"/>
    </row>
    <row r="85" spans="1:11" x14ac:dyDescent="0.25">
      <c r="A85" s="9" t="s">
        <v>117</v>
      </c>
      <c r="B85" s="19">
        <v>25</v>
      </c>
      <c r="C85" s="2">
        <v>3.58</v>
      </c>
      <c r="F85" s="2">
        <v>15.9</v>
      </c>
      <c r="G85" s="2">
        <v>2.8</v>
      </c>
      <c r="J85" s="10"/>
      <c r="K85" s="14"/>
    </row>
    <row r="86" spans="1:11" x14ac:dyDescent="0.25">
      <c r="A86" s="9" t="s">
        <v>80</v>
      </c>
      <c r="B86" s="19">
        <v>25</v>
      </c>
      <c r="C86" s="2">
        <v>1.25</v>
      </c>
      <c r="F86" s="2">
        <v>24.3</v>
      </c>
      <c r="G86" s="2">
        <v>2.2999999999999998</v>
      </c>
      <c r="J86" s="10"/>
      <c r="K86" s="14"/>
    </row>
    <row r="87" spans="1:11" x14ac:dyDescent="0.25">
      <c r="A87" s="9" t="s">
        <v>75</v>
      </c>
      <c r="B87" s="14">
        <v>31.2</v>
      </c>
      <c r="C87" s="2">
        <v>3.27</v>
      </c>
      <c r="F87" s="2">
        <v>10.3</v>
      </c>
      <c r="G87" s="2">
        <v>3.39</v>
      </c>
      <c r="J87" s="10"/>
      <c r="K87" s="14"/>
    </row>
    <row r="88" spans="1:11" x14ac:dyDescent="0.25">
      <c r="A88" s="9" t="s">
        <v>86</v>
      </c>
      <c r="B88" s="14">
        <v>31.2</v>
      </c>
      <c r="C88" s="2">
        <v>2.1800000000000002</v>
      </c>
      <c r="F88" s="2">
        <v>58.5</v>
      </c>
      <c r="G88" s="2">
        <v>2.86</v>
      </c>
      <c r="J88" s="10"/>
      <c r="K88" s="14"/>
    </row>
    <row r="89" spans="1:11" x14ac:dyDescent="0.25">
      <c r="A89" s="9" t="s">
        <v>116</v>
      </c>
      <c r="B89" s="14">
        <v>31.2</v>
      </c>
      <c r="C89" s="2">
        <v>1.73</v>
      </c>
      <c r="F89" s="2"/>
      <c r="G89" s="14"/>
      <c r="J89" s="10"/>
      <c r="K89" s="14"/>
    </row>
    <row r="90" spans="1:11" x14ac:dyDescent="0.25">
      <c r="A90" s="9" t="s">
        <v>88</v>
      </c>
      <c r="B90" s="14">
        <v>31.2</v>
      </c>
      <c r="C90" s="2">
        <v>2.09</v>
      </c>
      <c r="F90" s="2">
        <v>64.2</v>
      </c>
      <c r="G90" s="2">
        <v>2.95</v>
      </c>
      <c r="J90" s="10"/>
      <c r="K90" s="14"/>
    </row>
    <row r="91" spans="1:11" x14ac:dyDescent="0.25">
      <c r="A91" s="9" t="s">
        <v>87</v>
      </c>
      <c r="B91" s="14">
        <v>37.5</v>
      </c>
      <c r="C91" s="2">
        <v>1.9</v>
      </c>
      <c r="F91" s="2">
        <v>55.7</v>
      </c>
      <c r="G91" s="2">
        <v>2.85</v>
      </c>
      <c r="J91" s="10"/>
      <c r="K91" s="14"/>
    </row>
    <row r="92" spans="1:11" x14ac:dyDescent="0.25">
      <c r="A92" s="9" t="s">
        <v>78</v>
      </c>
      <c r="B92" s="19">
        <v>50</v>
      </c>
      <c r="C92" s="2">
        <v>1.62</v>
      </c>
      <c r="F92" s="2">
        <v>15.9</v>
      </c>
      <c r="G92" s="2">
        <v>2.62</v>
      </c>
      <c r="J92" s="10"/>
      <c r="K92" s="14"/>
    </row>
    <row r="93" spans="1:11" x14ac:dyDescent="0.25">
      <c r="A93" s="9" t="s">
        <v>89</v>
      </c>
      <c r="B93" s="14">
        <v>56.2</v>
      </c>
      <c r="C93" s="2">
        <v>2.14</v>
      </c>
      <c r="F93" s="2">
        <v>63.6</v>
      </c>
      <c r="G93" s="2">
        <v>3.18</v>
      </c>
      <c r="J93" s="10"/>
      <c r="K93" s="14"/>
    </row>
    <row r="94" spans="1:11" x14ac:dyDescent="0.25">
      <c r="A94" s="9" t="s">
        <v>119</v>
      </c>
      <c r="B94" s="14">
        <v>62.5</v>
      </c>
      <c r="C94" s="2">
        <v>2.5</v>
      </c>
      <c r="F94" s="2"/>
      <c r="G94" s="14"/>
      <c r="J94" s="10"/>
      <c r="K94" s="14"/>
    </row>
    <row r="95" spans="1:11" x14ac:dyDescent="0.25">
      <c r="A95" s="9" t="s">
        <v>118</v>
      </c>
      <c r="B95" s="14">
        <v>62.5</v>
      </c>
      <c r="C95" s="2">
        <v>1.33</v>
      </c>
      <c r="F95" s="2"/>
      <c r="G95" s="14"/>
      <c r="J95" s="10"/>
      <c r="K95" s="14"/>
    </row>
    <row r="96" spans="1:11" x14ac:dyDescent="0.25">
      <c r="A96" s="9" t="s">
        <v>83</v>
      </c>
      <c r="B96" s="14">
        <v>68.8</v>
      </c>
      <c r="C96" s="2">
        <v>2</v>
      </c>
      <c r="F96" s="2">
        <v>55.7</v>
      </c>
      <c r="G96" s="2">
        <v>3.85</v>
      </c>
    </row>
    <row r="97" spans="1:9" x14ac:dyDescent="0.25">
      <c r="A97" s="9" t="s">
        <v>120</v>
      </c>
      <c r="B97" s="14">
        <v>68.8</v>
      </c>
      <c r="C97" s="2">
        <v>1.8</v>
      </c>
      <c r="F97" s="2"/>
      <c r="G97" s="14"/>
    </row>
    <row r="98" spans="1:9" x14ac:dyDescent="0.25">
      <c r="A98" s="9" t="s">
        <v>84</v>
      </c>
      <c r="B98" s="14">
        <v>81.2</v>
      </c>
      <c r="C98" s="2">
        <v>3</v>
      </c>
      <c r="F98" s="2">
        <v>58.9</v>
      </c>
      <c r="G98" s="14">
        <v>4.16</v>
      </c>
    </row>
    <row r="99" spans="1:9" x14ac:dyDescent="0.25">
      <c r="A99" s="9" t="s">
        <v>114</v>
      </c>
      <c r="B99" s="14">
        <v>87.5</v>
      </c>
      <c r="C99" s="2">
        <v>1</v>
      </c>
      <c r="F99" s="2"/>
      <c r="G99" s="14"/>
    </row>
    <row r="100" spans="1:9" x14ac:dyDescent="0.25">
      <c r="A100" s="9" t="s">
        <v>159</v>
      </c>
      <c r="B100" s="14"/>
      <c r="C100" s="2"/>
      <c r="F100" s="2">
        <v>46.7</v>
      </c>
      <c r="G100" s="14">
        <v>3.39</v>
      </c>
    </row>
    <row r="101" spans="1:9" x14ac:dyDescent="0.25">
      <c r="A101" s="9" t="s">
        <v>85</v>
      </c>
      <c r="B101" s="14"/>
      <c r="C101" s="2"/>
      <c r="F101" s="2">
        <v>58.9</v>
      </c>
      <c r="G101" s="14">
        <v>2.73</v>
      </c>
    </row>
    <row r="102" spans="1:9" x14ac:dyDescent="0.25">
      <c r="B102" s="10"/>
      <c r="C102" s="14"/>
      <c r="F102" s="2"/>
    </row>
    <row r="104" spans="1:9" x14ac:dyDescent="0.25">
      <c r="A104" t="s">
        <v>55</v>
      </c>
      <c r="B104" s="17" t="s">
        <v>47</v>
      </c>
      <c r="C104" s="17" t="s">
        <v>48</v>
      </c>
      <c r="D104" s="16"/>
      <c r="E104" s="16"/>
      <c r="F104" s="25" t="s">
        <v>47</v>
      </c>
      <c r="G104" s="25" t="s">
        <v>48</v>
      </c>
    </row>
    <row r="105" spans="1:9" x14ac:dyDescent="0.25">
      <c r="A105" s="9" t="s">
        <v>49</v>
      </c>
      <c r="B105" s="14">
        <v>18.8</v>
      </c>
      <c r="C105" s="14">
        <v>81.2</v>
      </c>
      <c r="F105" s="22">
        <v>41.8</v>
      </c>
      <c r="G105" s="22">
        <v>58.2</v>
      </c>
      <c r="I105" s="9"/>
    </row>
    <row r="106" spans="1:9" x14ac:dyDescent="0.25">
      <c r="A106" s="9" t="s">
        <v>50</v>
      </c>
      <c r="B106" s="14">
        <v>100</v>
      </c>
      <c r="C106" s="14">
        <v>0</v>
      </c>
      <c r="F106" s="22">
        <v>94.2</v>
      </c>
      <c r="G106" s="22">
        <v>5.8</v>
      </c>
      <c r="I106" s="9"/>
    </row>
    <row r="107" spans="1:9" x14ac:dyDescent="0.25">
      <c r="A107" s="9" t="s">
        <v>51</v>
      </c>
      <c r="B107" s="14">
        <v>31.2</v>
      </c>
      <c r="C107" s="14">
        <v>68.8</v>
      </c>
      <c r="F107" s="22">
        <v>77.900000000000006</v>
      </c>
      <c r="G107" s="22">
        <v>22.1</v>
      </c>
      <c r="I107" s="9"/>
    </row>
    <row r="108" spans="1:9" x14ac:dyDescent="0.25">
      <c r="A108" s="9" t="s">
        <v>121</v>
      </c>
      <c r="B108" s="19">
        <v>25</v>
      </c>
      <c r="C108" s="19">
        <v>75</v>
      </c>
      <c r="I108" s="9"/>
    </row>
    <row r="109" spans="1:9" x14ac:dyDescent="0.25">
      <c r="A109" s="9" t="s">
        <v>52</v>
      </c>
      <c r="B109" s="14">
        <v>56.2</v>
      </c>
      <c r="C109" s="14">
        <v>43.8</v>
      </c>
      <c r="F109" s="22">
        <v>89.4</v>
      </c>
      <c r="G109" s="22">
        <v>10.6</v>
      </c>
      <c r="I109" s="9"/>
    </row>
    <row r="110" spans="1:9" x14ac:dyDescent="0.25">
      <c r="A110" s="9" t="s">
        <v>122</v>
      </c>
      <c r="B110" s="14">
        <v>100</v>
      </c>
      <c r="C110" s="14">
        <v>0</v>
      </c>
      <c r="I110" s="9"/>
    </row>
    <row r="111" spans="1:9" x14ac:dyDescent="0.25">
      <c r="A111" s="9" t="s">
        <v>123</v>
      </c>
      <c r="B111" s="14">
        <v>87.5</v>
      </c>
      <c r="C111" s="14">
        <v>12.5</v>
      </c>
      <c r="F111" s="22">
        <v>98.1</v>
      </c>
      <c r="G111" s="22">
        <v>1.9</v>
      </c>
    </row>
    <row r="112" spans="1:9" x14ac:dyDescent="0.25">
      <c r="A112" s="9" t="s">
        <v>53</v>
      </c>
      <c r="B112" s="14"/>
      <c r="C112" s="14"/>
      <c r="F112" s="22">
        <v>92.3</v>
      </c>
      <c r="G112" s="22">
        <v>7.7</v>
      </c>
    </row>
    <row r="114" spans="1:9" x14ac:dyDescent="0.25">
      <c r="A114" t="s">
        <v>67</v>
      </c>
      <c r="B114" s="17" t="s">
        <v>47</v>
      </c>
      <c r="C114" s="17" t="s">
        <v>48</v>
      </c>
      <c r="D114" s="17"/>
      <c r="E114" s="17"/>
      <c r="F114" s="25" t="s">
        <v>47</v>
      </c>
      <c r="G114" s="25" t="s">
        <v>48</v>
      </c>
    </row>
    <row r="115" spans="1:9" x14ac:dyDescent="0.25">
      <c r="A115" s="9" t="s">
        <v>56</v>
      </c>
      <c r="B115" s="14">
        <v>56.2</v>
      </c>
      <c r="C115" s="14">
        <v>43.8</v>
      </c>
      <c r="F115" s="22">
        <v>45.8</v>
      </c>
      <c r="G115" s="22">
        <v>54.2</v>
      </c>
      <c r="I115" s="9"/>
    </row>
    <row r="116" spans="1:9" x14ac:dyDescent="0.25">
      <c r="A116" s="9" t="s">
        <v>124</v>
      </c>
      <c r="B116" s="14">
        <v>93.8</v>
      </c>
      <c r="C116" s="14">
        <v>6.2</v>
      </c>
      <c r="F116" s="22">
        <v>98.1</v>
      </c>
      <c r="G116" s="22">
        <v>1.9</v>
      </c>
      <c r="I116" s="9"/>
    </row>
    <row r="117" spans="1:9" x14ac:dyDescent="0.25">
      <c r="A117" s="9" t="s">
        <v>58</v>
      </c>
      <c r="B117" s="19">
        <v>75</v>
      </c>
      <c r="C117" s="19">
        <v>25</v>
      </c>
      <c r="F117" s="22">
        <v>77.599999999999994</v>
      </c>
      <c r="G117" s="22">
        <v>22.4</v>
      </c>
      <c r="I117" s="9"/>
    </row>
    <row r="118" spans="1:9" x14ac:dyDescent="0.25">
      <c r="A118" s="9" t="s">
        <v>125</v>
      </c>
      <c r="B118" s="14">
        <v>87.5</v>
      </c>
      <c r="C118" s="14">
        <v>12.5</v>
      </c>
      <c r="F118" s="22">
        <v>97.2</v>
      </c>
      <c r="G118" s="22">
        <v>2.8</v>
      </c>
      <c r="I118" s="9"/>
    </row>
    <row r="119" spans="1:9" x14ac:dyDescent="0.25">
      <c r="A119" s="9" t="s">
        <v>60</v>
      </c>
      <c r="B119" s="14">
        <v>68.8</v>
      </c>
      <c r="C119" s="14">
        <v>31.2</v>
      </c>
      <c r="F119" s="19">
        <v>72</v>
      </c>
      <c r="G119" s="19">
        <v>28</v>
      </c>
      <c r="I119" s="9"/>
    </row>
    <row r="120" spans="1:9" x14ac:dyDescent="0.25">
      <c r="A120" s="9" t="s">
        <v>126</v>
      </c>
      <c r="B120" s="14">
        <v>37.5</v>
      </c>
      <c r="C120" s="14">
        <v>62.5</v>
      </c>
      <c r="F120" s="22">
        <v>54.2</v>
      </c>
      <c r="G120" s="22">
        <v>45.8</v>
      </c>
    </row>
    <row r="121" spans="1:9" x14ac:dyDescent="0.25">
      <c r="A121" s="9" t="s">
        <v>127</v>
      </c>
      <c r="B121" s="14">
        <v>81.2</v>
      </c>
      <c r="C121" s="14">
        <v>18.8</v>
      </c>
      <c r="F121" s="22">
        <v>65.400000000000006</v>
      </c>
      <c r="G121" s="22">
        <v>34.6</v>
      </c>
    </row>
    <row r="122" spans="1:9" x14ac:dyDescent="0.25">
      <c r="A122" s="9" t="s">
        <v>61</v>
      </c>
      <c r="F122" s="22">
        <v>65.400000000000006</v>
      </c>
      <c r="G122" s="22">
        <v>34.6</v>
      </c>
      <c r="I122" s="9"/>
    </row>
    <row r="123" spans="1:9" x14ac:dyDescent="0.25">
      <c r="A123" s="9" t="s">
        <v>62</v>
      </c>
      <c r="F123" s="22">
        <v>78.5</v>
      </c>
      <c r="G123" s="22">
        <v>21.5</v>
      </c>
      <c r="I123" s="9"/>
    </row>
    <row r="124" spans="1:9" x14ac:dyDescent="0.25">
      <c r="A124" s="9" t="s">
        <v>64</v>
      </c>
      <c r="F124" s="22">
        <v>62.6</v>
      </c>
      <c r="G124" s="22">
        <v>37.4</v>
      </c>
      <c r="I124" s="9"/>
    </row>
    <row r="125" spans="1:9" x14ac:dyDescent="0.25">
      <c r="A125" s="9" t="s">
        <v>65</v>
      </c>
      <c r="F125" s="22">
        <v>54.2</v>
      </c>
      <c r="G125" s="22">
        <v>45.8</v>
      </c>
      <c r="I125" s="9"/>
    </row>
    <row r="126" spans="1:9" x14ac:dyDescent="0.25">
      <c r="I126" s="9"/>
    </row>
    <row r="127" spans="1:9" x14ac:dyDescent="0.25">
      <c r="I127" s="9"/>
    </row>
  </sheetData>
  <sortState ref="A78:C99">
    <sortCondition ref="B78:B99"/>
  </sortState>
  <mergeCells count="20">
    <mergeCell ref="F1:H1"/>
    <mergeCell ref="B1:D1"/>
    <mergeCell ref="B49:D49"/>
    <mergeCell ref="F19:H19"/>
    <mergeCell ref="F20:H20"/>
    <mergeCell ref="F21:H21"/>
    <mergeCell ref="F24:H24"/>
    <mergeCell ref="F29:H29"/>
    <mergeCell ref="F48:H48"/>
    <mergeCell ref="B50:D50"/>
    <mergeCell ref="B51:D51"/>
    <mergeCell ref="F10:H10"/>
    <mergeCell ref="F11:H11"/>
    <mergeCell ref="F13:H13"/>
    <mergeCell ref="F30:H30"/>
    <mergeCell ref="F32:H32"/>
    <mergeCell ref="F35:H35"/>
    <mergeCell ref="F37:H37"/>
    <mergeCell ref="F42:H42"/>
    <mergeCell ref="F47:H4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opLeftCell="A16" workbookViewId="0">
      <selection activeCell="G52" sqref="G52"/>
    </sheetView>
  </sheetViews>
  <sheetFormatPr defaultRowHeight="15" x14ac:dyDescent="0.25"/>
  <cols>
    <col min="1" max="1" width="63" customWidth="1"/>
    <col min="2" max="2" width="12" customWidth="1"/>
    <col min="3" max="3" width="11.28515625" customWidth="1"/>
    <col min="4" max="4" width="9.85546875" customWidth="1"/>
    <col min="6" max="6" width="12.28515625" customWidth="1"/>
    <col min="7" max="7" width="11.42578125" customWidth="1"/>
    <col min="8" max="8" width="9.85546875" customWidth="1"/>
    <col min="10" max="10" width="11.85546875" customWidth="1"/>
    <col min="11" max="11" width="11.140625" customWidth="1"/>
    <col min="12" max="14" width="9.85546875" customWidth="1"/>
    <col min="15" max="15" width="1.7109375" customWidth="1"/>
    <col min="18" max="18" width="1.85546875" customWidth="1"/>
  </cols>
  <sheetData>
    <row r="1" spans="1:15" x14ac:dyDescent="0.25">
      <c r="A1" s="12" t="s">
        <v>93</v>
      </c>
      <c r="B1" s="37" t="s">
        <v>160</v>
      </c>
      <c r="C1" s="37"/>
      <c r="D1" s="37"/>
      <c r="E1" s="16"/>
      <c r="F1" s="37" t="s">
        <v>161</v>
      </c>
      <c r="G1" s="37"/>
      <c r="H1" s="37"/>
      <c r="J1" s="37" t="s">
        <v>162</v>
      </c>
      <c r="K1" s="37"/>
      <c r="L1" s="37"/>
      <c r="M1" s="25"/>
      <c r="N1" s="25"/>
      <c r="O1" s="25"/>
    </row>
    <row r="2" spans="1:15" x14ac:dyDescent="0.25">
      <c r="B2" s="25" t="s">
        <v>0</v>
      </c>
      <c r="C2" s="25" t="s">
        <v>1</v>
      </c>
      <c r="D2" s="25" t="s">
        <v>39</v>
      </c>
      <c r="E2" s="25"/>
      <c r="F2" s="25" t="s">
        <v>0</v>
      </c>
      <c r="G2" s="25" t="s">
        <v>1</v>
      </c>
      <c r="H2" s="25" t="s">
        <v>39</v>
      </c>
      <c r="J2" s="25" t="s">
        <v>0</v>
      </c>
      <c r="K2" s="25" t="s">
        <v>1</v>
      </c>
      <c r="L2" s="25" t="s">
        <v>39</v>
      </c>
      <c r="M2" s="25"/>
      <c r="N2" s="25"/>
      <c r="O2" s="25"/>
    </row>
    <row r="3" spans="1:15" x14ac:dyDescent="0.25">
      <c r="A3" s="9" t="s">
        <v>4</v>
      </c>
      <c r="B3" s="2">
        <v>3.9</v>
      </c>
      <c r="C3" s="14">
        <v>3.29</v>
      </c>
      <c r="D3" s="14">
        <v>1</v>
      </c>
      <c r="E3" s="8"/>
      <c r="F3" s="14">
        <v>3.86</v>
      </c>
      <c r="G3" s="14">
        <v>3.38</v>
      </c>
      <c r="H3" s="14">
        <v>3</v>
      </c>
      <c r="I3" s="14"/>
      <c r="J3" s="14">
        <v>3.8</v>
      </c>
      <c r="K3" s="14">
        <v>3.61</v>
      </c>
      <c r="L3" s="14">
        <v>5</v>
      </c>
    </row>
    <row r="4" spans="1:15" x14ac:dyDescent="0.25">
      <c r="A4" s="9" t="s">
        <v>3</v>
      </c>
      <c r="B4" s="14">
        <v>3.87</v>
      </c>
      <c r="C4" s="14">
        <v>3.31</v>
      </c>
      <c r="D4" s="14">
        <v>2</v>
      </c>
      <c r="E4" s="30"/>
      <c r="F4" s="14">
        <v>3.93</v>
      </c>
      <c r="G4" s="14">
        <v>2.8</v>
      </c>
      <c r="H4" s="14">
        <v>2</v>
      </c>
      <c r="I4" s="14"/>
      <c r="J4" s="14">
        <v>3.91</v>
      </c>
      <c r="K4" s="14">
        <v>3.52</v>
      </c>
      <c r="L4" s="14">
        <v>2</v>
      </c>
    </row>
    <row r="5" spans="1:15" x14ac:dyDescent="0.25">
      <c r="A5" s="9" t="s">
        <v>2</v>
      </c>
      <c r="B5" s="14">
        <v>3.86</v>
      </c>
      <c r="C5" s="14">
        <v>3.56</v>
      </c>
      <c r="D5" s="14">
        <v>3</v>
      </c>
      <c r="E5" s="30"/>
      <c r="F5" s="14">
        <v>3.93</v>
      </c>
      <c r="G5" s="14">
        <v>3.24</v>
      </c>
      <c r="H5" s="14">
        <v>1</v>
      </c>
      <c r="I5" s="14"/>
      <c r="J5" s="14">
        <v>3.9</v>
      </c>
      <c r="K5" s="14">
        <v>3.7</v>
      </c>
      <c r="L5" s="14">
        <v>3</v>
      </c>
    </row>
    <row r="6" spans="1:15" x14ac:dyDescent="0.25">
      <c r="A6" s="9" t="s">
        <v>96</v>
      </c>
      <c r="B6" s="2">
        <v>3.82</v>
      </c>
      <c r="C6" s="14">
        <v>3.25</v>
      </c>
      <c r="D6" s="14">
        <v>5</v>
      </c>
      <c r="E6" s="30"/>
      <c r="F6" s="38" t="s">
        <v>158</v>
      </c>
      <c r="G6" s="38"/>
      <c r="H6" s="38"/>
      <c r="J6" s="38" t="s">
        <v>158</v>
      </c>
      <c r="K6" s="38"/>
      <c r="L6" s="38"/>
    </row>
    <row r="7" spans="1:15" x14ac:dyDescent="0.25">
      <c r="A7" s="9" t="s">
        <v>15</v>
      </c>
      <c r="B7" s="14">
        <v>3.82</v>
      </c>
      <c r="C7" s="2">
        <v>3.51</v>
      </c>
      <c r="D7" s="3">
        <v>5</v>
      </c>
      <c r="E7" s="30"/>
      <c r="F7" s="14">
        <v>3.38</v>
      </c>
      <c r="G7" s="14">
        <v>3.49</v>
      </c>
      <c r="H7" s="14">
        <v>14</v>
      </c>
      <c r="I7" s="14"/>
      <c r="J7" s="14">
        <v>3.56</v>
      </c>
      <c r="K7" s="14">
        <v>3.69</v>
      </c>
      <c r="L7" s="14">
        <v>13</v>
      </c>
    </row>
    <row r="8" spans="1:15" x14ac:dyDescent="0.25">
      <c r="A8" s="9" t="s">
        <v>6</v>
      </c>
      <c r="B8" s="14">
        <v>3.82</v>
      </c>
      <c r="C8" s="14">
        <v>3.47</v>
      </c>
      <c r="D8" s="14">
        <v>5</v>
      </c>
      <c r="E8" s="30"/>
      <c r="F8" s="14">
        <v>3.76</v>
      </c>
      <c r="G8" s="14">
        <v>3.53</v>
      </c>
      <c r="H8" s="14">
        <v>5</v>
      </c>
      <c r="I8" s="14"/>
      <c r="J8" s="14">
        <v>3.92</v>
      </c>
      <c r="K8" s="14">
        <v>3.76</v>
      </c>
      <c r="L8" s="14">
        <v>1</v>
      </c>
    </row>
    <row r="9" spans="1:15" x14ac:dyDescent="0.25">
      <c r="A9" s="9" t="s">
        <v>17</v>
      </c>
      <c r="B9" s="2">
        <v>3.8</v>
      </c>
      <c r="C9" s="14">
        <v>3.53</v>
      </c>
      <c r="D9" s="14">
        <v>7</v>
      </c>
      <c r="E9" s="8"/>
      <c r="F9" s="14">
        <v>3.36</v>
      </c>
      <c r="G9" s="14">
        <v>3.49</v>
      </c>
      <c r="H9" s="14">
        <v>16</v>
      </c>
      <c r="I9" s="14"/>
      <c r="J9" s="14">
        <v>3.52</v>
      </c>
      <c r="K9" s="14">
        <v>3.71</v>
      </c>
      <c r="L9" s="14">
        <v>18</v>
      </c>
    </row>
    <row r="10" spans="1:15" x14ac:dyDescent="0.25">
      <c r="A10" s="9" t="s">
        <v>102</v>
      </c>
      <c r="B10" s="14">
        <v>3.79</v>
      </c>
      <c r="C10" s="14">
        <v>3.36</v>
      </c>
      <c r="D10" s="14">
        <v>8.5</v>
      </c>
      <c r="E10" s="30"/>
      <c r="F10" s="38" t="s">
        <v>158</v>
      </c>
      <c r="G10" s="38"/>
      <c r="H10" s="38"/>
      <c r="J10" s="38" t="s">
        <v>158</v>
      </c>
      <c r="K10" s="38"/>
      <c r="L10" s="38"/>
    </row>
    <row r="11" spans="1:15" x14ac:dyDescent="0.25">
      <c r="A11" s="9" t="s">
        <v>16</v>
      </c>
      <c r="B11" s="14">
        <v>3.79</v>
      </c>
      <c r="C11" s="14">
        <v>3.54</v>
      </c>
      <c r="D11" s="14">
        <v>8.5</v>
      </c>
      <c r="E11" s="8"/>
      <c r="F11" s="14">
        <v>3.37</v>
      </c>
      <c r="G11" s="14">
        <v>3.5</v>
      </c>
      <c r="H11" s="14">
        <v>15</v>
      </c>
      <c r="I11" s="14"/>
      <c r="J11" s="14">
        <v>3.66</v>
      </c>
      <c r="K11" s="14">
        <v>3.73</v>
      </c>
      <c r="L11" s="14">
        <v>9</v>
      </c>
    </row>
    <row r="12" spans="1:15" x14ac:dyDescent="0.25">
      <c r="A12" s="9" t="s">
        <v>12</v>
      </c>
      <c r="B12" s="14">
        <v>3.76</v>
      </c>
      <c r="C12" s="14">
        <v>3.77</v>
      </c>
      <c r="D12" s="14">
        <v>10</v>
      </c>
      <c r="E12" s="30"/>
      <c r="F12" s="14">
        <v>3.48</v>
      </c>
      <c r="G12" s="14">
        <v>3.69</v>
      </c>
      <c r="H12" s="14">
        <v>11</v>
      </c>
      <c r="I12" s="14"/>
      <c r="J12" s="14">
        <v>3.76</v>
      </c>
      <c r="K12" s="14">
        <v>3.83</v>
      </c>
      <c r="L12" s="14">
        <v>6</v>
      </c>
    </row>
    <row r="13" spans="1:15" x14ac:dyDescent="0.25">
      <c r="A13" s="9" t="s">
        <v>97</v>
      </c>
      <c r="B13" s="14">
        <v>3.75</v>
      </c>
      <c r="C13" s="14">
        <v>3.34</v>
      </c>
      <c r="D13" s="14">
        <v>11</v>
      </c>
      <c r="E13" s="30"/>
      <c r="F13" s="38" t="s">
        <v>158</v>
      </c>
      <c r="G13" s="38"/>
      <c r="H13" s="38"/>
      <c r="J13" s="38" t="s">
        <v>158</v>
      </c>
      <c r="K13" s="38"/>
      <c r="L13" s="38"/>
    </row>
    <row r="14" spans="1:15" x14ac:dyDescent="0.25">
      <c r="A14" s="9" t="s">
        <v>9</v>
      </c>
      <c r="B14" s="14">
        <v>3.72</v>
      </c>
      <c r="C14" s="14">
        <v>3.69</v>
      </c>
      <c r="D14" s="14">
        <v>12</v>
      </c>
      <c r="E14" s="8"/>
      <c r="F14" s="14">
        <v>3.51</v>
      </c>
      <c r="G14" s="14">
        <v>3.72</v>
      </c>
      <c r="H14" s="14">
        <v>8</v>
      </c>
      <c r="I14" s="14"/>
      <c r="J14" s="14">
        <v>3.73</v>
      </c>
      <c r="K14" s="14">
        <v>3.81</v>
      </c>
      <c r="L14" s="14">
        <v>7</v>
      </c>
    </row>
    <row r="15" spans="1:15" x14ac:dyDescent="0.25">
      <c r="A15" s="9" t="s">
        <v>8</v>
      </c>
      <c r="B15" s="14">
        <v>3.71</v>
      </c>
      <c r="C15" s="14">
        <v>3.51</v>
      </c>
      <c r="D15" s="14">
        <v>13</v>
      </c>
      <c r="E15" s="14"/>
      <c r="F15" s="2">
        <v>3.7</v>
      </c>
      <c r="G15" s="14">
        <v>3.54</v>
      </c>
      <c r="H15" s="14">
        <v>7</v>
      </c>
      <c r="I15" s="14"/>
      <c r="J15" s="14">
        <v>3.83</v>
      </c>
      <c r="K15" s="14">
        <v>3.8</v>
      </c>
      <c r="L15" s="14">
        <v>4</v>
      </c>
    </row>
    <row r="16" spans="1:15" x14ac:dyDescent="0.25">
      <c r="A16" s="9" t="s">
        <v>103</v>
      </c>
      <c r="B16" s="14">
        <v>3.58</v>
      </c>
      <c r="C16" s="14">
        <v>3.44</v>
      </c>
      <c r="D16" s="14">
        <v>14</v>
      </c>
      <c r="E16" s="30"/>
      <c r="F16" s="38" t="s">
        <v>158</v>
      </c>
      <c r="G16" s="38"/>
      <c r="H16" s="38"/>
      <c r="J16" s="38" t="s">
        <v>158</v>
      </c>
      <c r="K16" s="38"/>
      <c r="L16" s="38"/>
    </row>
    <row r="17" spans="1:12" x14ac:dyDescent="0.25">
      <c r="A17" s="9" t="s">
        <v>32</v>
      </c>
      <c r="B17" s="14">
        <v>3.53</v>
      </c>
      <c r="C17" s="14">
        <v>3.88</v>
      </c>
      <c r="D17" s="14">
        <v>15</v>
      </c>
      <c r="E17" s="30"/>
      <c r="F17" s="14">
        <v>2.81</v>
      </c>
      <c r="G17" s="14">
        <v>3.61</v>
      </c>
      <c r="H17" s="4">
        <v>31</v>
      </c>
      <c r="I17" s="30"/>
      <c r="J17" s="14">
        <v>3.12</v>
      </c>
      <c r="K17" s="14">
        <v>3.73</v>
      </c>
      <c r="L17" s="14">
        <v>30</v>
      </c>
    </row>
    <row r="18" spans="1:12" x14ac:dyDescent="0.25">
      <c r="A18" s="9" t="s">
        <v>7</v>
      </c>
      <c r="B18" s="2">
        <v>3.5213675213675213</v>
      </c>
      <c r="C18" s="14">
        <v>3.46</v>
      </c>
      <c r="D18" s="14">
        <v>16</v>
      </c>
      <c r="E18" s="14"/>
      <c r="F18" s="14">
        <v>3.74</v>
      </c>
      <c r="G18" s="14">
        <v>3.5</v>
      </c>
      <c r="H18" s="14">
        <v>6</v>
      </c>
      <c r="I18" s="14"/>
      <c r="J18" s="14">
        <v>3.53</v>
      </c>
      <c r="K18" s="14">
        <v>3.61</v>
      </c>
      <c r="L18" s="14">
        <v>17</v>
      </c>
    </row>
    <row r="19" spans="1:12" x14ac:dyDescent="0.25">
      <c r="A19" s="9" t="s">
        <v>98</v>
      </c>
      <c r="B19" s="14">
        <v>3.49</v>
      </c>
      <c r="C19" s="14">
        <v>3.49</v>
      </c>
      <c r="D19" s="14">
        <v>17.5</v>
      </c>
      <c r="E19" s="30"/>
      <c r="F19" s="38" t="s">
        <v>158</v>
      </c>
      <c r="G19" s="38"/>
      <c r="H19" s="38"/>
      <c r="J19" s="38" t="s">
        <v>158</v>
      </c>
      <c r="K19" s="38"/>
      <c r="L19" s="38"/>
    </row>
    <row r="20" spans="1:12" x14ac:dyDescent="0.25">
      <c r="A20" s="9" t="s">
        <v>23</v>
      </c>
      <c r="B20" s="2">
        <v>3.4869565217391303</v>
      </c>
      <c r="C20" s="14">
        <v>3.54</v>
      </c>
      <c r="D20" s="14">
        <v>17.5</v>
      </c>
      <c r="E20" s="30"/>
      <c r="F20" s="14">
        <v>3.09</v>
      </c>
      <c r="G20" s="14">
        <v>3.49</v>
      </c>
      <c r="H20" s="14">
        <v>22</v>
      </c>
      <c r="I20" s="14"/>
      <c r="J20" s="14">
        <v>3.39</v>
      </c>
      <c r="K20" s="14">
        <v>3.7</v>
      </c>
      <c r="L20" s="14">
        <v>25</v>
      </c>
    </row>
    <row r="21" spans="1:12" x14ac:dyDescent="0.25">
      <c r="A21" s="9" t="s">
        <v>33</v>
      </c>
      <c r="B21" s="14">
        <v>3.38</v>
      </c>
      <c r="C21" s="2">
        <v>3.66</v>
      </c>
      <c r="D21" s="3">
        <v>19</v>
      </c>
      <c r="E21" s="30"/>
      <c r="F21" s="2">
        <v>2.6</v>
      </c>
      <c r="G21" s="14">
        <v>3.29</v>
      </c>
      <c r="H21" s="4">
        <v>32</v>
      </c>
      <c r="I21" s="30"/>
      <c r="J21" s="14">
        <v>3.09</v>
      </c>
      <c r="K21" s="14">
        <v>3.6</v>
      </c>
      <c r="L21" s="14">
        <v>31</v>
      </c>
    </row>
    <row r="22" spans="1:12" x14ac:dyDescent="0.25">
      <c r="A22" s="9" t="s">
        <v>24</v>
      </c>
      <c r="B22" s="14">
        <v>3.37</v>
      </c>
      <c r="C22" s="14">
        <v>3.57</v>
      </c>
      <c r="D22" s="14">
        <v>20</v>
      </c>
      <c r="E22" s="30"/>
      <c r="F22" s="14">
        <v>3.09</v>
      </c>
      <c r="G22" s="14">
        <v>3.47</v>
      </c>
      <c r="H22" s="14">
        <v>23</v>
      </c>
      <c r="I22" s="14"/>
      <c r="J22" s="14">
        <v>3.4</v>
      </c>
      <c r="K22" s="14">
        <v>3.65</v>
      </c>
      <c r="L22" s="14">
        <v>24</v>
      </c>
    </row>
    <row r="23" spans="1:12" x14ac:dyDescent="0.25">
      <c r="A23" s="9" t="s">
        <v>30</v>
      </c>
      <c r="B23" s="14">
        <v>3.34</v>
      </c>
      <c r="C23" s="14">
        <v>3.42</v>
      </c>
      <c r="D23" s="14">
        <v>21.5</v>
      </c>
      <c r="E23" s="8"/>
      <c r="F23" s="14">
        <v>2.88</v>
      </c>
      <c r="G23" s="14">
        <v>3.53</v>
      </c>
      <c r="H23" s="4">
        <v>29</v>
      </c>
      <c r="I23" s="30"/>
      <c r="J23" s="14">
        <v>3.41</v>
      </c>
      <c r="K23" s="14">
        <v>3.63</v>
      </c>
      <c r="L23" s="14">
        <v>23</v>
      </c>
    </row>
    <row r="24" spans="1:12" x14ac:dyDescent="0.25">
      <c r="A24" s="9" t="s">
        <v>25</v>
      </c>
      <c r="B24" s="14">
        <v>3.34</v>
      </c>
      <c r="C24" s="14">
        <v>3.21</v>
      </c>
      <c r="D24" s="14">
        <v>21.5</v>
      </c>
      <c r="E24" s="30"/>
      <c r="F24" s="14">
        <v>3.05</v>
      </c>
      <c r="G24" s="14">
        <v>3.46</v>
      </c>
      <c r="H24" s="14">
        <v>24</v>
      </c>
      <c r="I24" s="14"/>
      <c r="J24" s="14">
        <v>3.47</v>
      </c>
      <c r="K24" s="14">
        <v>3.65</v>
      </c>
      <c r="L24" s="14">
        <v>21</v>
      </c>
    </row>
    <row r="25" spans="1:12" x14ac:dyDescent="0.25">
      <c r="A25" s="9" t="s">
        <v>22</v>
      </c>
      <c r="B25" s="14">
        <v>3.27</v>
      </c>
      <c r="C25" s="14">
        <v>3.85</v>
      </c>
      <c r="D25" s="14">
        <v>23</v>
      </c>
      <c r="E25" s="30"/>
      <c r="F25" s="14">
        <v>3.14</v>
      </c>
      <c r="G25" s="14">
        <v>3.8</v>
      </c>
      <c r="H25" s="14">
        <v>21</v>
      </c>
      <c r="I25" s="14"/>
      <c r="J25" s="14">
        <v>3.29</v>
      </c>
      <c r="K25" s="14">
        <v>3.84</v>
      </c>
      <c r="L25" s="14">
        <v>27</v>
      </c>
    </row>
    <row r="26" spans="1:12" x14ac:dyDescent="0.25">
      <c r="A26" s="9" t="s">
        <v>26</v>
      </c>
      <c r="B26" s="14">
        <v>3.26</v>
      </c>
      <c r="C26" s="14">
        <v>3.78</v>
      </c>
      <c r="D26" s="14">
        <v>24</v>
      </c>
      <c r="E26" s="30"/>
      <c r="F26" s="14">
        <v>3.03</v>
      </c>
      <c r="G26" s="14">
        <v>3.66</v>
      </c>
      <c r="H26" s="14">
        <v>25</v>
      </c>
      <c r="I26" s="14"/>
      <c r="J26" s="14">
        <v>3.55</v>
      </c>
      <c r="K26" s="14">
        <v>3.8</v>
      </c>
      <c r="L26" s="14">
        <v>14</v>
      </c>
    </row>
    <row r="27" spans="1:12" x14ac:dyDescent="0.25">
      <c r="A27" s="9" t="s">
        <v>18</v>
      </c>
      <c r="B27" s="14">
        <v>3.23</v>
      </c>
      <c r="C27" s="14">
        <v>3.47</v>
      </c>
      <c r="D27" s="14">
        <v>25</v>
      </c>
      <c r="E27" s="30"/>
      <c r="F27" s="14">
        <v>3.33</v>
      </c>
      <c r="G27" s="14">
        <v>3.64</v>
      </c>
      <c r="H27" s="14">
        <v>17</v>
      </c>
      <c r="I27" s="14"/>
      <c r="J27" s="14">
        <v>3.65</v>
      </c>
      <c r="K27" s="14">
        <v>3.77</v>
      </c>
      <c r="L27" s="14">
        <v>10</v>
      </c>
    </row>
    <row r="28" spans="1:12" x14ac:dyDescent="0.25">
      <c r="A28" s="9" t="s">
        <v>31</v>
      </c>
      <c r="B28" s="2">
        <v>3.2</v>
      </c>
      <c r="C28" s="14">
        <v>3.46</v>
      </c>
      <c r="D28" s="14">
        <v>26</v>
      </c>
      <c r="E28" s="30"/>
      <c r="F28" s="14">
        <v>2.83</v>
      </c>
      <c r="G28" s="14">
        <v>3.56</v>
      </c>
      <c r="H28" s="4">
        <v>30</v>
      </c>
      <c r="I28" s="30"/>
      <c r="J28" s="14">
        <v>3.22</v>
      </c>
      <c r="K28" s="14">
        <v>3.71</v>
      </c>
      <c r="L28" s="14">
        <v>29</v>
      </c>
    </row>
    <row r="29" spans="1:12" x14ac:dyDescent="0.25">
      <c r="A29" s="9" t="s">
        <v>20</v>
      </c>
      <c r="B29" s="14">
        <v>3.18</v>
      </c>
      <c r="C29" s="14">
        <v>3.81</v>
      </c>
      <c r="D29" s="14">
        <v>27</v>
      </c>
      <c r="E29" s="30"/>
      <c r="F29" s="14">
        <v>3.22</v>
      </c>
      <c r="G29" s="14">
        <v>3.73</v>
      </c>
      <c r="H29" s="14">
        <v>19</v>
      </c>
      <c r="I29" s="14"/>
      <c r="J29" s="14">
        <v>3.49</v>
      </c>
      <c r="K29" s="14">
        <v>3.87</v>
      </c>
      <c r="L29" s="14">
        <v>20</v>
      </c>
    </row>
    <row r="30" spans="1:12" x14ac:dyDescent="0.25">
      <c r="A30" s="9" t="s">
        <v>19</v>
      </c>
      <c r="B30" s="14">
        <v>3.17</v>
      </c>
      <c r="C30" s="14">
        <v>3.76</v>
      </c>
      <c r="D30" s="14">
        <v>28</v>
      </c>
      <c r="E30" s="30"/>
      <c r="F30" s="14">
        <v>3.28</v>
      </c>
      <c r="G30" s="14">
        <v>3.66</v>
      </c>
      <c r="H30" s="14">
        <v>18</v>
      </c>
      <c r="I30" s="14"/>
      <c r="J30" s="14">
        <v>3.54</v>
      </c>
      <c r="K30" s="14">
        <v>3.7</v>
      </c>
      <c r="L30" s="14">
        <v>16</v>
      </c>
    </row>
    <row r="31" spans="1:12" x14ac:dyDescent="0.25">
      <c r="A31" s="9" t="s">
        <v>110</v>
      </c>
      <c r="B31" s="14">
        <v>3.09</v>
      </c>
      <c r="C31" s="14">
        <v>3.71</v>
      </c>
      <c r="D31" s="14">
        <v>29</v>
      </c>
      <c r="E31" s="30"/>
      <c r="F31" s="38" t="s">
        <v>158</v>
      </c>
      <c r="G31" s="38"/>
      <c r="H31" s="38"/>
      <c r="J31" s="38" t="s">
        <v>158</v>
      </c>
      <c r="K31" s="38"/>
      <c r="L31" s="38"/>
    </row>
    <row r="32" spans="1:12" x14ac:dyDescent="0.25">
      <c r="A32" s="9" t="s">
        <v>108</v>
      </c>
      <c r="B32" s="14">
        <v>3.06</v>
      </c>
      <c r="C32" s="14">
        <v>3.69</v>
      </c>
      <c r="D32" s="14">
        <v>30</v>
      </c>
      <c r="E32" s="8"/>
      <c r="F32" s="38" t="s">
        <v>158</v>
      </c>
      <c r="G32" s="38"/>
      <c r="H32" s="38"/>
      <c r="J32" s="38" t="s">
        <v>158</v>
      </c>
      <c r="K32" s="38"/>
      <c r="L32" s="38"/>
    </row>
    <row r="33" spans="1:12" x14ac:dyDescent="0.25">
      <c r="A33" s="9" t="s">
        <v>100</v>
      </c>
      <c r="B33" s="2">
        <v>3</v>
      </c>
      <c r="C33" s="14">
        <v>3.49</v>
      </c>
      <c r="D33" s="14">
        <v>31</v>
      </c>
      <c r="E33" s="30"/>
      <c r="F33" s="38" t="s">
        <v>158</v>
      </c>
      <c r="G33" s="38"/>
      <c r="H33" s="38"/>
      <c r="J33" s="38" t="s">
        <v>158</v>
      </c>
      <c r="K33" s="38"/>
      <c r="L33" s="38"/>
    </row>
    <row r="34" spans="1:12" x14ac:dyDescent="0.25">
      <c r="A34" s="9" t="s">
        <v>13</v>
      </c>
      <c r="B34" s="14">
        <v>2.86</v>
      </c>
      <c r="C34" s="14">
        <v>3.55</v>
      </c>
      <c r="D34" s="4">
        <v>32</v>
      </c>
      <c r="E34" s="30"/>
      <c r="F34" s="14">
        <v>3.46</v>
      </c>
      <c r="G34" s="14">
        <v>3.69</v>
      </c>
      <c r="H34" s="14">
        <v>12</v>
      </c>
      <c r="I34" s="14"/>
      <c r="J34" s="14">
        <v>3.55</v>
      </c>
      <c r="K34" s="14">
        <v>3.77</v>
      </c>
      <c r="L34" s="14">
        <v>15</v>
      </c>
    </row>
    <row r="35" spans="1:12" x14ac:dyDescent="0.25">
      <c r="A35" s="9" t="s">
        <v>27</v>
      </c>
      <c r="B35" s="14">
        <v>2.85</v>
      </c>
      <c r="C35" s="14">
        <v>3.46</v>
      </c>
      <c r="D35" s="4">
        <v>33</v>
      </c>
      <c r="E35" s="8"/>
      <c r="F35" s="14">
        <v>2.91</v>
      </c>
      <c r="G35" s="14">
        <v>3.63</v>
      </c>
      <c r="H35" s="4">
        <v>26</v>
      </c>
      <c r="I35" s="30"/>
      <c r="J35" s="14">
        <v>3.5</v>
      </c>
      <c r="K35" s="14">
        <v>3.8</v>
      </c>
      <c r="L35" s="14">
        <v>19</v>
      </c>
    </row>
    <row r="36" spans="1:12" x14ac:dyDescent="0.25">
      <c r="A36" s="9" t="s">
        <v>29</v>
      </c>
      <c r="B36" s="14">
        <v>2.83</v>
      </c>
      <c r="C36" s="14">
        <v>3.69</v>
      </c>
      <c r="D36" s="4">
        <v>34</v>
      </c>
      <c r="E36" s="30"/>
      <c r="F36" s="2">
        <v>2.9</v>
      </c>
      <c r="G36" s="14">
        <v>3.67</v>
      </c>
      <c r="H36" s="4">
        <v>28</v>
      </c>
      <c r="I36" s="30"/>
      <c r="J36" s="14">
        <v>2.91</v>
      </c>
      <c r="K36" s="14">
        <v>3.82</v>
      </c>
      <c r="L36" s="4">
        <v>32</v>
      </c>
    </row>
    <row r="37" spans="1:12" x14ac:dyDescent="0.25">
      <c r="A37" s="9" t="s">
        <v>10</v>
      </c>
      <c r="B37" s="14">
        <v>2.82</v>
      </c>
      <c r="C37" s="14">
        <v>3.79</v>
      </c>
      <c r="D37" s="4">
        <v>35.5</v>
      </c>
      <c r="E37" s="30"/>
      <c r="F37" s="14">
        <v>3.5</v>
      </c>
      <c r="G37" s="14">
        <v>3.62</v>
      </c>
      <c r="H37" s="14">
        <v>9</v>
      </c>
      <c r="I37" s="14"/>
      <c r="J37" s="14">
        <v>3.58</v>
      </c>
      <c r="K37" s="14">
        <v>3.65</v>
      </c>
      <c r="L37" s="14">
        <v>12</v>
      </c>
    </row>
    <row r="38" spans="1:12" x14ac:dyDescent="0.25">
      <c r="A38" s="9" t="s">
        <v>28</v>
      </c>
      <c r="B38" s="14">
        <v>2.82</v>
      </c>
      <c r="C38" s="14">
        <v>3.58</v>
      </c>
      <c r="D38" s="4">
        <v>36</v>
      </c>
      <c r="E38" s="30"/>
      <c r="F38" s="14">
        <v>2.91</v>
      </c>
      <c r="G38" s="14">
        <v>3.57</v>
      </c>
      <c r="H38" s="4">
        <v>27</v>
      </c>
      <c r="I38" s="30"/>
      <c r="J38" s="14">
        <v>3.37</v>
      </c>
      <c r="K38" s="14">
        <v>3.75</v>
      </c>
      <c r="L38" s="14">
        <v>26</v>
      </c>
    </row>
    <row r="39" spans="1:12" x14ac:dyDescent="0.25">
      <c r="A39" s="9" t="s">
        <v>35</v>
      </c>
      <c r="B39" s="14">
        <v>2.62</v>
      </c>
      <c r="C39" s="14">
        <v>3.47</v>
      </c>
      <c r="D39" s="4">
        <v>37</v>
      </c>
      <c r="E39" s="30"/>
      <c r="F39" s="14">
        <v>2.2799999999999998</v>
      </c>
      <c r="G39" s="14">
        <v>3.63</v>
      </c>
      <c r="H39" s="4">
        <v>34</v>
      </c>
      <c r="I39" s="30"/>
      <c r="J39" s="14">
        <v>2.81</v>
      </c>
      <c r="K39" s="14">
        <v>3.69</v>
      </c>
      <c r="L39" s="4">
        <v>33</v>
      </c>
    </row>
    <row r="40" spans="1:12" x14ac:dyDescent="0.25">
      <c r="A40" s="9" t="s">
        <v>104</v>
      </c>
      <c r="B40" s="14">
        <v>2.58</v>
      </c>
      <c r="C40" s="14">
        <v>3.73</v>
      </c>
      <c r="D40" s="4">
        <v>38</v>
      </c>
      <c r="E40" s="30"/>
      <c r="F40" s="38" t="s">
        <v>158</v>
      </c>
      <c r="G40" s="38"/>
      <c r="H40" s="38"/>
      <c r="J40" s="38" t="s">
        <v>158</v>
      </c>
      <c r="K40" s="38"/>
      <c r="L40" s="38"/>
    </row>
    <row r="41" spans="1:12" x14ac:dyDescent="0.25">
      <c r="A41" s="9" t="s">
        <v>105</v>
      </c>
      <c r="B41" s="14">
        <v>2.56</v>
      </c>
      <c r="C41" s="14">
        <v>3.39</v>
      </c>
      <c r="D41" s="4">
        <v>39</v>
      </c>
      <c r="E41" s="30"/>
      <c r="F41" s="38" t="s">
        <v>158</v>
      </c>
      <c r="G41" s="38"/>
      <c r="H41" s="38"/>
      <c r="J41" s="38" t="s">
        <v>158</v>
      </c>
      <c r="K41" s="38"/>
      <c r="L41" s="38"/>
    </row>
    <row r="42" spans="1:12" x14ac:dyDescent="0.25">
      <c r="A42" s="9" t="s">
        <v>101</v>
      </c>
      <c r="B42" s="14">
        <v>2.5099999999999998</v>
      </c>
      <c r="C42" s="14">
        <v>3.71</v>
      </c>
      <c r="D42" s="4">
        <v>40</v>
      </c>
      <c r="E42" s="30"/>
      <c r="F42" s="38" t="s">
        <v>158</v>
      </c>
      <c r="G42" s="38"/>
      <c r="H42" s="38"/>
      <c r="J42" s="38" t="s">
        <v>158</v>
      </c>
      <c r="K42" s="38"/>
      <c r="L42" s="38"/>
    </row>
    <row r="43" spans="1:12" x14ac:dyDescent="0.25">
      <c r="A43" s="9" t="s">
        <v>34</v>
      </c>
      <c r="B43" s="14">
        <v>2.39</v>
      </c>
      <c r="C43" s="14">
        <v>3.75</v>
      </c>
      <c r="D43" s="4">
        <v>41</v>
      </c>
      <c r="E43" s="30"/>
      <c r="F43" s="14">
        <v>2.4500000000000002</v>
      </c>
      <c r="G43" s="14">
        <v>3.73</v>
      </c>
      <c r="H43" s="4">
        <v>33</v>
      </c>
      <c r="I43" s="30"/>
      <c r="J43" s="14">
        <v>2.52</v>
      </c>
      <c r="K43" s="14">
        <v>3.76</v>
      </c>
      <c r="L43" s="4">
        <v>34</v>
      </c>
    </row>
    <row r="44" spans="1:12" x14ac:dyDescent="0.25">
      <c r="A44" s="9" t="s">
        <v>99</v>
      </c>
      <c r="B44" s="14">
        <v>2.35</v>
      </c>
      <c r="C44" s="14">
        <v>3.43</v>
      </c>
      <c r="D44" s="4">
        <v>42.5</v>
      </c>
      <c r="E44" s="30"/>
      <c r="F44" s="38" t="s">
        <v>158</v>
      </c>
      <c r="G44" s="38"/>
      <c r="H44" s="38"/>
      <c r="J44" s="38" t="s">
        <v>158</v>
      </c>
      <c r="K44" s="38"/>
      <c r="L44" s="38"/>
    </row>
    <row r="45" spans="1:12" x14ac:dyDescent="0.25">
      <c r="A45" s="9" t="s">
        <v>107</v>
      </c>
      <c r="B45" s="14">
        <v>2.35</v>
      </c>
      <c r="C45" s="14">
        <v>3.61</v>
      </c>
      <c r="D45" s="4">
        <v>42.5</v>
      </c>
      <c r="E45" s="8"/>
      <c r="F45" s="38" t="s">
        <v>158</v>
      </c>
      <c r="G45" s="38"/>
      <c r="H45" s="38"/>
      <c r="J45" s="38" t="s">
        <v>158</v>
      </c>
      <c r="K45" s="38"/>
      <c r="L45" s="38"/>
    </row>
    <row r="46" spans="1:12" x14ac:dyDescent="0.25">
      <c r="A46" s="9" t="s">
        <v>106</v>
      </c>
      <c r="B46" s="14">
        <v>2.34</v>
      </c>
      <c r="C46" s="14">
        <v>3.57</v>
      </c>
      <c r="D46" s="4">
        <v>44</v>
      </c>
      <c r="E46" s="30"/>
      <c r="F46" s="38" t="s">
        <v>158</v>
      </c>
      <c r="G46" s="38"/>
      <c r="H46" s="38"/>
      <c r="J46" s="38" t="s">
        <v>158</v>
      </c>
      <c r="K46" s="38"/>
      <c r="L46" s="38"/>
    </row>
    <row r="47" spans="1:12" x14ac:dyDescent="0.25">
      <c r="A47" s="9" t="s">
        <v>14</v>
      </c>
      <c r="B47" s="14">
        <v>2.3199999999999998</v>
      </c>
      <c r="C47" s="14">
        <v>3.75</v>
      </c>
      <c r="D47" s="4">
        <v>45</v>
      </c>
      <c r="E47" s="8"/>
      <c r="F47" s="14">
        <v>3.4</v>
      </c>
      <c r="G47" s="14">
        <v>3.55</v>
      </c>
      <c r="H47" s="14">
        <v>13</v>
      </c>
      <c r="I47" s="14"/>
      <c r="J47" s="14">
        <v>3.24</v>
      </c>
      <c r="K47" s="14">
        <v>3.68</v>
      </c>
      <c r="L47" s="14">
        <v>28</v>
      </c>
    </row>
    <row r="48" spans="1:12" x14ac:dyDescent="0.25">
      <c r="A48" s="9" t="s">
        <v>109</v>
      </c>
      <c r="B48" s="14">
        <v>2.2200000000000002</v>
      </c>
      <c r="C48" s="2">
        <v>3</v>
      </c>
      <c r="D48" s="20">
        <v>46</v>
      </c>
      <c r="E48" s="8"/>
      <c r="F48" s="38" t="s">
        <v>158</v>
      </c>
      <c r="G48" s="38"/>
      <c r="H48" s="38"/>
      <c r="J48" s="38" t="s">
        <v>158</v>
      </c>
      <c r="K48" s="38"/>
      <c r="L48" s="38"/>
    </row>
    <row r="49" spans="1:12" x14ac:dyDescent="0.25">
      <c r="A49" s="9" t="s">
        <v>5</v>
      </c>
      <c r="B49" s="38" t="s">
        <v>158</v>
      </c>
      <c r="C49" s="38"/>
      <c r="D49" s="38"/>
      <c r="E49" s="30"/>
      <c r="F49" s="14">
        <v>3.83</v>
      </c>
      <c r="G49" s="14">
        <v>3.34</v>
      </c>
      <c r="H49" s="14">
        <v>4</v>
      </c>
      <c r="I49" s="14"/>
      <c r="J49" s="14">
        <v>3.67</v>
      </c>
      <c r="K49" s="14">
        <v>3.51</v>
      </c>
      <c r="L49" s="14">
        <v>8</v>
      </c>
    </row>
    <row r="50" spans="1:12" x14ac:dyDescent="0.25">
      <c r="A50" s="9" t="s">
        <v>21</v>
      </c>
      <c r="B50" s="38" t="s">
        <v>158</v>
      </c>
      <c r="C50" s="38"/>
      <c r="D50" s="38"/>
      <c r="E50" s="30"/>
      <c r="F50" s="14">
        <v>3.16</v>
      </c>
      <c r="G50" s="14">
        <v>3.71</v>
      </c>
      <c r="H50" s="14">
        <v>20</v>
      </c>
      <c r="I50" s="14"/>
      <c r="J50" s="14">
        <v>3.64</v>
      </c>
      <c r="K50" s="14">
        <v>3.76</v>
      </c>
      <c r="L50" s="14">
        <v>11</v>
      </c>
    </row>
    <row r="51" spans="1:12" x14ac:dyDescent="0.25">
      <c r="A51" s="9" t="s">
        <v>11</v>
      </c>
      <c r="B51" s="38" t="s">
        <v>158</v>
      </c>
      <c r="C51" s="38"/>
      <c r="D51" s="38"/>
      <c r="E51" s="30"/>
      <c r="F51" s="14">
        <v>3.49</v>
      </c>
      <c r="G51" s="14">
        <v>3.54</v>
      </c>
      <c r="H51" s="14">
        <v>10</v>
      </c>
      <c r="I51" s="14"/>
      <c r="J51" s="14">
        <v>3.46</v>
      </c>
      <c r="K51" s="14">
        <v>3.64</v>
      </c>
      <c r="L51" s="14">
        <v>22</v>
      </c>
    </row>
    <row r="52" spans="1:12" x14ac:dyDescent="0.25">
      <c r="A52" s="42" t="s">
        <v>163</v>
      </c>
      <c r="B52" s="30"/>
      <c r="C52" s="30">
        <f>AVERAGE(C3:C48)</f>
        <v>3.55</v>
      </c>
      <c r="D52" s="30"/>
      <c r="E52" s="30"/>
      <c r="F52" s="14"/>
      <c r="G52" s="8">
        <f>AVERAGE(G3:G51)</f>
        <v>3.5429411764705883</v>
      </c>
      <c r="H52" s="14"/>
    </row>
    <row r="53" spans="1:12" x14ac:dyDescent="0.25">
      <c r="A53" s="9"/>
      <c r="B53" s="30"/>
      <c r="C53" s="30"/>
      <c r="D53" s="30"/>
      <c r="E53" s="30"/>
      <c r="F53" s="14"/>
      <c r="G53" s="14"/>
      <c r="H53" s="14"/>
    </row>
    <row r="54" spans="1:12" x14ac:dyDescent="0.25">
      <c r="A54" s="16" t="s">
        <v>152</v>
      </c>
      <c r="B54" s="30"/>
      <c r="C54" s="30"/>
      <c r="D54" s="30"/>
      <c r="E54" s="30"/>
      <c r="F54" s="6"/>
    </row>
    <row r="55" spans="1:12" x14ac:dyDescent="0.25">
      <c r="A55" s="29" t="s">
        <v>155</v>
      </c>
      <c r="B55" s="25" t="s">
        <v>140</v>
      </c>
      <c r="C55" s="30"/>
      <c r="D55" s="30"/>
      <c r="E55" s="30"/>
      <c r="F55" s="25" t="s">
        <v>140</v>
      </c>
      <c r="J55" s="25" t="s">
        <v>140</v>
      </c>
    </row>
    <row r="56" spans="1:12" x14ac:dyDescent="0.25">
      <c r="A56" s="9" t="s">
        <v>141</v>
      </c>
      <c r="B56" s="14">
        <v>2.58</v>
      </c>
      <c r="C56" s="30"/>
      <c r="D56" s="30"/>
      <c r="E56" s="30"/>
      <c r="F56" s="14">
        <v>2.52</v>
      </c>
      <c r="J56" s="14">
        <v>2.39</v>
      </c>
    </row>
    <row r="57" spans="1:12" x14ac:dyDescent="0.25">
      <c r="A57" s="9" t="s">
        <v>142</v>
      </c>
      <c r="B57" s="14">
        <v>2.85</v>
      </c>
      <c r="C57" s="30"/>
      <c r="D57" s="30"/>
      <c r="E57" s="30"/>
      <c r="F57" s="14">
        <v>2.63</v>
      </c>
      <c r="J57" s="14">
        <v>2.62</v>
      </c>
    </row>
    <row r="58" spans="1:12" x14ac:dyDescent="0.25">
      <c r="A58" s="9" t="s">
        <v>143</v>
      </c>
      <c r="B58" s="14">
        <v>2.39</v>
      </c>
      <c r="C58" s="30"/>
      <c r="D58" s="30"/>
      <c r="E58" s="30"/>
    </row>
    <row r="59" spans="1:12" x14ac:dyDescent="0.25">
      <c r="A59" s="9" t="s">
        <v>144</v>
      </c>
      <c r="B59" s="14">
        <v>2.63</v>
      </c>
      <c r="C59" s="30"/>
      <c r="D59" s="30"/>
      <c r="E59" s="30"/>
    </row>
    <row r="60" spans="1:12" x14ac:dyDescent="0.25">
      <c r="A60" s="9" t="s">
        <v>145</v>
      </c>
      <c r="B60" s="14">
        <v>2.93</v>
      </c>
      <c r="C60" s="30"/>
      <c r="D60" s="30"/>
      <c r="E60" s="30"/>
      <c r="F60" s="14">
        <v>2.79</v>
      </c>
      <c r="J60" s="14">
        <v>2.44</v>
      </c>
    </row>
    <row r="61" spans="1:12" x14ac:dyDescent="0.25">
      <c r="A61" s="9" t="s">
        <v>153</v>
      </c>
      <c r="B61" s="2">
        <v>2.9</v>
      </c>
      <c r="C61" s="30"/>
      <c r="D61" s="30"/>
      <c r="E61" s="30"/>
      <c r="F61" s="30"/>
    </row>
    <row r="62" spans="1:12" x14ac:dyDescent="0.25">
      <c r="A62" s="9" t="s">
        <v>154</v>
      </c>
      <c r="B62" s="14">
        <v>2.44</v>
      </c>
      <c r="C62" s="30"/>
      <c r="D62" s="30"/>
      <c r="E62" s="30"/>
      <c r="F62" s="30"/>
    </row>
    <row r="63" spans="1:12" x14ac:dyDescent="0.25">
      <c r="A63" s="9" t="s">
        <v>148</v>
      </c>
      <c r="B63" s="14">
        <v>3.13</v>
      </c>
      <c r="C63" s="30"/>
      <c r="D63" s="30"/>
      <c r="E63" s="30"/>
      <c r="F63" s="14">
        <v>2.75</v>
      </c>
      <c r="J63" s="14">
        <v>2.65</v>
      </c>
    </row>
    <row r="64" spans="1:12" x14ac:dyDescent="0.25">
      <c r="B64" s="30"/>
      <c r="C64" s="30"/>
      <c r="D64" s="30"/>
      <c r="E64" s="30"/>
      <c r="F64" s="6"/>
    </row>
    <row r="65" spans="1:15" x14ac:dyDescent="0.25">
      <c r="B65" s="25" t="s">
        <v>17</v>
      </c>
      <c r="C65" s="25" t="s">
        <v>41</v>
      </c>
      <c r="D65" s="25" t="s">
        <v>42</v>
      </c>
      <c r="E65" s="25"/>
      <c r="F65" s="25" t="s">
        <v>17</v>
      </c>
      <c r="G65" s="25" t="s">
        <v>41</v>
      </c>
      <c r="H65" s="25" t="s">
        <v>42</v>
      </c>
      <c r="J65" s="25" t="s">
        <v>17</v>
      </c>
      <c r="K65" s="25" t="s">
        <v>41</v>
      </c>
      <c r="L65" s="25" t="s">
        <v>42</v>
      </c>
      <c r="M65" s="25"/>
      <c r="N65" s="25"/>
      <c r="O65" s="25"/>
    </row>
    <row r="66" spans="1:15" x14ac:dyDescent="0.25">
      <c r="A66" s="9" t="s">
        <v>43</v>
      </c>
      <c r="B66" s="2">
        <v>3.6822429906542058</v>
      </c>
      <c r="C66" s="2">
        <v>3.89</v>
      </c>
      <c r="D66" s="2">
        <v>3.9</v>
      </c>
      <c r="F66" s="14">
        <v>3.72</v>
      </c>
      <c r="G66" s="14">
        <v>3.8</v>
      </c>
      <c r="H66" s="14">
        <v>3.88</v>
      </c>
      <c r="I66" s="14"/>
      <c r="J66" s="14">
        <v>3.77</v>
      </c>
      <c r="K66" s="14">
        <v>3.83</v>
      </c>
      <c r="L66" s="14">
        <v>3.93</v>
      </c>
    </row>
    <row r="67" spans="1:15" x14ac:dyDescent="0.25">
      <c r="A67" s="9" t="s">
        <v>44</v>
      </c>
      <c r="B67" s="14">
        <v>3.43</v>
      </c>
      <c r="C67" s="2">
        <v>3.9</v>
      </c>
      <c r="D67" s="14">
        <v>3.81</v>
      </c>
      <c r="F67" s="14">
        <v>3.49</v>
      </c>
      <c r="G67" s="14">
        <v>3.82</v>
      </c>
      <c r="H67" s="14">
        <v>3.89</v>
      </c>
      <c r="I67" s="14"/>
      <c r="J67" s="14">
        <v>3.65</v>
      </c>
      <c r="K67" s="14">
        <v>3.87</v>
      </c>
      <c r="L67" s="14">
        <v>3.95</v>
      </c>
    </row>
    <row r="68" spans="1:15" x14ac:dyDescent="0.25">
      <c r="A68" s="9" t="s">
        <v>45</v>
      </c>
      <c r="B68" s="14">
        <v>3.57</v>
      </c>
      <c r="C68" s="14">
        <v>3.92</v>
      </c>
      <c r="D68" s="14">
        <v>3.85</v>
      </c>
      <c r="F68" s="14">
        <v>3.46</v>
      </c>
      <c r="G68" s="14">
        <v>3.81</v>
      </c>
      <c r="H68" s="14">
        <v>3.87</v>
      </c>
      <c r="I68" s="14"/>
      <c r="J68" s="14">
        <v>3.66</v>
      </c>
      <c r="K68" s="14">
        <v>3.86</v>
      </c>
      <c r="L68" s="14">
        <v>3.92</v>
      </c>
    </row>
    <row r="69" spans="1:15" x14ac:dyDescent="0.25">
      <c r="A69" s="9" t="s">
        <v>46</v>
      </c>
      <c r="B69" s="14">
        <v>3.59</v>
      </c>
      <c r="C69" s="14">
        <v>3.94</v>
      </c>
      <c r="D69" s="14">
        <v>3.83</v>
      </c>
      <c r="F69" s="2">
        <v>3.6</v>
      </c>
      <c r="G69" s="14">
        <v>3.85</v>
      </c>
      <c r="H69" s="14">
        <v>3.87</v>
      </c>
      <c r="I69" s="14"/>
      <c r="J69" s="14">
        <v>3.62</v>
      </c>
      <c r="K69" s="14">
        <v>3.86</v>
      </c>
      <c r="L69" s="14">
        <v>3.92</v>
      </c>
    </row>
    <row r="70" spans="1:15" x14ac:dyDescent="0.25">
      <c r="A70" s="9"/>
      <c r="B70" s="14"/>
      <c r="C70" s="14"/>
      <c r="D70" s="14"/>
    </row>
    <row r="71" spans="1:15" x14ac:dyDescent="0.25">
      <c r="A71" s="9"/>
      <c r="B71" s="25" t="s">
        <v>111</v>
      </c>
      <c r="C71" s="25" t="s">
        <v>112</v>
      </c>
      <c r="D71" s="25" t="s">
        <v>113</v>
      </c>
    </row>
    <row r="72" spans="1:15" x14ac:dyDescent="0.25">
      <c r="A72" s="9" t="s">
        <v>43</v>
      </c>
      <c r="B72" s="2">
        <v>3.83</v>
      </c>
      <c r="C72" s="2">
        <v>4</v>
      </c>
      <c r="D72" s="2">
        <v>3.8020833333333335</v>
      </c>
    </row>
    <row r="73" spans="1:15" x14ac:dyDescent="0.25">
      <c r="A73" s="9" t="s">
        <v>44</v>
      </c>
      <c r="B73" s="14">
        <v>3.69</v>
      </c>
      <c r="C73" s="2">
        <v>4</v>
      </c>
      <c r="D73" s="14">
        <v>3.69</v>
      </c>
    </row>
    <row r="74" spans="1:15" x14ac:dyDescent="0.25">
      <c r="A74" s="9" t="s">
        <v>45</v>
      </c>
      <c r="B74" s="14">
        <v>3.68</v>
      </c>
      <c r="C74" s="2">
        <v>4</v>
      </c>
      <c r="D74" s="14">
        <v>3.69</v>
      </c>
    </row>
    <row r="75" spans="1:15" x14ac:dyDescent="0.25">
      <c r="A75" s="9" t="s">
        <v>46</v>
      </c>
      <c r="B75" s="14">
        <v>3.72</v>
      </c>
      <c r="C75" s="2">
        <v>4</v>
      </c>
      <c r="D75" s="14">
        <v>3.63</v>
      </c>
    </row>
    <row r="76" spans="1:15" x14ac:dyDescent="0.25">
      <c r="A76" s="9"/>
      <c r="B76" s="14"/>
      <c r="C76" s="14"/>
      <c r="D76" s="14"/>
    </row>
    <row r="77" spans="1:15" x14ac:dyDescent="0.25">
      <c r="A77" s="25" t="s">
        <v>92</v>
      </c>
      <c r="B77" s="25" t="s">
        <v>90</v>
      </c>
      <c r="C77" s="25" t="s">
        <v>91</v>
      </c>
      <c r="D77" s="25"/>
      <c r="E77" s="16"/>
      <c r="F77" s="25" t="s">
        <v>90</v>
      </c>
      <c r="G77" s="25" t="s">
        <v>91</v>
      </c>
      <c r="J77" s="25" t="s">
        <v>90</v>
      </c>
      <c r="K77" s="25" t="s">
        <v>91</v>
      </c>
    </row>
    <row r="78" spans="1:15" x14ac:dyDescent="0.25">
      <c r="A78" s="9" t="s">
        <v>72</v>
      </c>
      <c r="B78" s="22">
        <v>33.6</v>
      </c>
      <c r="C78" s="2">
        <v>3.95</v>
      </c>
      <c r="F78" s="22">
        <v>1.2</v>
      </c>
      <c r="G78" s="2">
        <v>4.13</v>
      </c>
      <c r="J78" s="22">
        <v>2.8</v>
      </c>
      <c r="K78" s="2">
        <v>3.75</v>
      </c>
      <c r="O78" s="14"/>
    </row>
    <row r="79" spans="1:15" x14ac:dyDescent="0.25">
      <c r="A79" s="9" t="s">
        <v>74</v>
      </c>
      <c r="B79" s="14">
        <v>37.1</v>
      </c>
      <c r="C79" s="2">
        <v>3.51</v>
      </c>
      <c r="F79" s="22">
        <v>6.2</v>
      </c>
      <c r="G79" s="2">
        <v>3.68</v>
      </c>
      <c r="H79" s="14"/>
      <c r="J79" s="22">
        <v>6.2</v>
      </c>
      <c r="K79" s="2">
        <v>3.5</v>
      </c>
      <c r="O79" s="14"/>
    </row>
    <row r="80" spans="1:15" x14ac:dyDescent="0.25">
      <c r="A80" s="9" t="s">
        <v>73</v>
      </c>
      <c r="B80" s="14">
        <v>37.9</v>
      </c>
      <c r="C80" s="2">
        <v>3.54</v>
      </c>
      <c r="F80" s="19">
        <v>5</v>
      </c>
      <c r="G80" s="2">
        <v>3.98</v>
      </c>
      <c r="J80" s="22">
        <v>13.8</v>
      </c>
      <c r="K80" s="2">
        <v>3.85</v>
      </c>
    </row>
    <row r="81" spans="1:15" x14ac:dyDescent="0.25">
      <c r="A81" s="9" t="s">
        <v>77</v>
      </c>
      <c r="B81" s="14">
        <v>40.5</v>
      </c>
      <c r="C81" s="2">
        <v>2.54</v>
      </c>
      <c r="F81" s="22">
        <v>2.5</v>
      </c>
      <c r="G81" s="2">
        <v>2.61</v>
      </c>
      <c r="J81" s="22">
        <v>37.200000000000003</v>
      </c>
      <c r="K81" s="2">
        <v>2.83</v>
      </c>
      <c r="O81" s="14"/>
    </row>
    <row r="82" spans="1:15" x14ac:dyDescent="0.25">
      <c r="A82" s="9" t="s">
        <v>82</v>
      </c>
      <c r="B82" s="14">
        <v>43.1</v>
      </c>
      <c r="C82" s="2">
        <v>3.45</v>
      </c>
      <c r="F82" s="22">
        <v>4.7</v>
      </c>
      <c r="G82" s="2">
        <v>3.46</v>
      </c>
      <c r="J82" s="22">
        <v>24.7</v>
      </c>
      <c r="K82" s="2">
        <v>3.22</v>
      </c>
      <c r="O82" s="14"/>
    </row>
    <row r="83" spans="1:15" x14ac:dyDescent="0.25">
      <c r="A83" s="9" t="s">
        <v>117</v>
      </c>
      <c r="B83" s="14">
        <v>47.4</v>
      </c>
      <c r="C83" s="2">
        <v>3.51</v>
      </c>
      <c r="F83" s="22">
        <v>12.5</v>
      </c>
      <c r="G83" s="2">
        <v>2.57</v>
      </c>
      <c r="J83" s="22">
        <v>13.3</v>
      </c>
      <c r="K83" s="2">
        <v>2.66</v>
      </c>
      <c r="O83" s="14"/>
    </row>
    <row r="84" spans="1:15" x14ac:dyDescent="0.25">
      <c r="A84" s="9" t="s">
        <v>115</v>
      </c>
      <c r="B84" s="14">
        <v>49.1</v>
      </c>
      <c r="C84" s="2">
        <v>2.0299999999999998</v>
      </c>
      <c r="F84" s="22"/>
      <c r="G84" s="14"/>
      <c r="J84" s="22"/>
      <c r="K84" s="14"/>
      <c r="O84" s="14"/>
    </row>
    <row r="85" spans="1:15" x14ac:dyDescent="0.25">
      <c r="A85" s="9" t="s">
        <v>75</v>
      </c>
      <c r="B85" s="14">
        <v>49.1</v>
      </c>
      <c r="C85" s="2">
        <v>3.37</v>
      </c>
      <c r="F85" s="22">
        <v>8.1</v>
      </c>
      <c r="G85" s="2">
        <v>3.61</v>
      </c>
      <c r="J85" s="22">
        <v>14.7</v>
      </c>
      <c r="K85" s="2">
        <v>3.22</v>
      </c>
      <c r="O85" s="14"/>
    </row>
    <row r="86" spans="1:15" x14ac:dyDescent="0.25">
      <c r="A86" s="9" t="s">
        <v>79</v>
      </c>
      <c r="B86" s="14">
        <v>54.3</v>
      </c>
      <c r="C86" s="2">
        <v>1.66</v>
      </c>
      <c r="F86" s="22">
        <v>33.5</v>
      </c>
      <c r="G86" s="2">
        <v>1.79</v>
      </c>
      <c r="J86" s="22">
        <v>24.6</v>
      </c>
      <c r="K86" s="2">
        <v>1.99</v>
      </c>
      <c r="O86" s="14"/>
    </row>
    <row r="87" spans="1:15" x14ac:dyDescent="0.25">
      <c r="A87" s="9" t="s">
        <v>119</v>
      </c>
      <c r="B87" s="14">
        <v>54.3</v>
      </c>
      <c r="C87" s="2">
        <v>2.2799999999999998</v>
      </c>
      <c r="F87" s="33"/>
      <c r="J87" s="33"/>
      <c r="O87" s="14"/>
    </row>
    <row r="88" spans="1:15" x14ac:dyDescent="0.25">
      <c r="A88" s="9" t="s">
        <v>78</v>
      </c>
      <c r="B88" s="14">
        <v>54.3</v>
      </c>
      <c r="C88" s="2">
        <v>2.2400000000000002</v>
      </c>
      <c r="F88" s="22">
        <v>32.299999999999997</v>
      </c>
      <c r="G88" s="2">
        <v>2.88</v>
      </c>
      <c r="J88" s="22">
        <v>33.9</v>
      </c>
      <c r="K88" s="2">
        <v>2.97</v>
      </c>
      <c r="O88" s="14"/>
    </row>
    <row r="89" spans="1:15" x14ac:dyDescent="0.25">
      <c r="A89" s="9" t="s">
        <v>86</v>
      </c>
      <c r="B89" s="19">
        <v>56</v>
      </c>
      <c r="C89" s="2">
        <v>2.27</v>
      </c>
      <c r="F89" s="22">
        <v>57.8</v>
      </c>
      <c r="G89" s="2">
        <v>3.04</v>
      </c>
      <c r="J89" s="22">
        <v>57.8</v>
      </c>
      <c r="K89" s="2">
        <v>2.88</v>
      </c>
      <c r="O89" s="14"/>
    </row>
    <row r="90" spans="1:15" x14ac:dyDescent="0.25">
      <c r="A90" s="9" t="s">
        <v>80</v>
      </c>
      <c r="B90" s="14">
        <v>56.9</v>
      </c>
      <c r="C90" s="14">
        <v>2.08</v>
      </c>
      <c r="F90" s="22">
        <v>40.4</v>
      </c>
      <c r="G90" s="2">
        <v>2.0099999999999998</v>
      </c>
      <c r="J90" s="22">
        <v>44.9</v>
      </c>
      <c r="K90" s="2">
        <v>2.31</v>
      </c>
      <c r="O90" s="14"/>
    </row>
    <row r="91" spans="1:15" x14ac:dyDescent="0.25">
      <c r="A91" s="9" t="s">
        <v>116</v>
      </c>
      <c r="B91" s="14">
        <v>62.1</v>
      </c>
      <c r="C91" s="2">
        <v>1.66</v>
      </c>
      <c r="F91" s="22"/>
      <c r="G91" s="2"/>
      <c r="J91" s="22"/>
      <c r="K91" s="14"/>
      <c r="O91" s="14"/>
    </row>
    <row r="92" spans="1:15" x14ac:dyDescent="0.25">
      <c r="A92" s="9" t="s">
        <v>87</v>
      </c>
      <c r="B92" s="14">
        <v>64.7</v>
      </c>
      <c r="C92" s="2">
        <v>2.29</v>
      </c>
      <c r="F92" s="22">
        <v>57.8</v>
      </c>
      <c r="G92" s="2">
        <v>2.78</v>
      </c>
      <c r="J92" s="22">
        <v>58.5</v>
      </c>
      <c r="K92" s="2">
        <v>2.7</v>
      </c>
      <c r="O92" s="14"/>
    </row>
    <row r="93" spans="1:15" x14ac:dyDescent="0.25">
      <c r="A93" s="9" t="s">
        <v>88</v>
      </c>
      <c r="B93" s="14">
        <v>66.400000000000006</v>
      </c>
      <c r="C93" s="2">
        <v>2.33</v>
      </c>
      <c r="F93" s="22">
        <v>61.5</v>
      </c>
      <c r="G93" s="2">
        <v>2.87</v>
      </c>
      <c r="J93" s="19">
        <v>61</v>
      </c>
      <c r="K93" s="2">
        <v>2.78</v>
      </c>
      <c r="O93" s="14"/>
    </row>
    <row r="94" spans="1:15" x14ac:dyDescent="0.25">
      <c r="A94" s="9" t="s">
        <v>89</v>
      </c>
      <c r="B94" s="14">
        <v>77.599999999999994</v>
      </c>
      <c r="C94" s="2">
        <v>3.08</v>
      </c>
      <c r="F94" s="22">
        <v>71.2</v>
      </c>
      <c r="G94" s="2">
        <v>3.05</v>
      </c>
      <c r="J94" s="22">
        <v>65.3</v>
      </c>
      <c r="K94" s="2">
        <v>2.97</v>
      </c>
      <c r="O94" s="14"/>
    </row>
    <row r="95" spans="1:15" x14ac:dyDescent="0.25">
      <c r="A95" s="9" t="s">
        <v>83</v>
      </c>
      <c r="B95" s="14">
        <v>80.2</v>
      </c>
      <c r="C95" s="2">
        <v>3.3</v>
      </c>
      <c r="F95" s="22">
        <v>50.9</v>
      </c>
      <c r="G95" s="2">
        <v>4.28</v>
      </c>
      <c r="J95" s="22">
        <v>63.3</v>
      </c>
      <c r="K95" s="2">
        <v>3.86</v>
      </c>
    </row>
    <row r="96" spans="1:15" x14ac:dyDescent="0.25">
      <c r="A96" s="9" t="s">
        <v>118</v>
      </c>
      <c r="B96" s="19">
        <v>81</v>
      </c>
      <c r="C96" s="2">
        <v>2.09</v>
      </c>
      <c r="F96" s="22"/>
      <c r="G96" s="2"/>
      <c r="J96" s="33"/>
    </row>
    <row r="97" spans="1:12" x14ac:dyDescent="0.25">
      <c r="A97" s="9" t="s">
        <v>120</v>
      </c>
      <c r="B97" s="19">
        <v>81</v>
      </c>
      <c r="C97" s="2">
        <v>2.64</v>
      </c>
      <c r="F97" s="22"/>
      <c r="G97" s="14"/>
      <c r="J97" s="33"/>
    </row>
    <row r="98" spans="1:12" x14ac:dyDescent="0.25">
      <c r="A98" s="9" t="s">
        <v>114</v>
      </c>
      <c r="B98" s="14">
        <v>82.8</v>
      </c>
      <c r="C98" s="2">
        <v>1.55</v>
      </c>
      <c r="F98" s="22"/>
      <c r="G98" s="14"/>
      <c r="J98" s="33"/>
    </row>
    <row r="99" spans="1:12" x14ac:dyDescent="0.25">
      <c r="A99" s="9" t="s">
        <v>84</v>
      </c>
      <c r="B99" s="14">
        <v>82.8</v>
      </c>
      <c r="C99" s="2">
        <v>3.9</v>
      </c>
      <c r="F99" s="22">
        <v>52.2</v>
      </c>
      <c r="G99" s="2">
        <v>4.28</v>
      </c>
      <c r="J99" s="22">
        <v>69.8</v>
      </c>
      <c r="K99" s="2">
        <v>4.2</v>
      </c>
    </row>
    <row r="100" spans="1:12" x14ac:dyDescent="0.25">
      <c r="A100" s="9" t="s">
        <v>159</v>
      </c>
      <c r="B100" s="14"/>
      <c r="C100" s="2"/>
      <c r="F100" s="19">
        <v>41</v>
      </c>
      <c r="G100" s="2">
        <v>3.37</v>
      </c>
      <c r="J100" s="22">
        <v>46.9</v>
      </c>
      <c r="K100" s="2">
        <v>3.22</v>
      </c>
    </row>
    <row r="101" spans="1:12" x14ac:dyDescent="0.25">
      <c r="A101" s="9" t="s">
        <v>85</v>
      </c>
      <c r="B101" s="14"/>
      <c r="C101" s="2"/>
      <c r="F101" s="22">
        <v>53.8</v>
      </c>
      <c r="G101" s="2">
        <v>2.5499999999999998</v>
      </c>
      <c r="J101" s="22">
        <v>52.2</v>
      </c>
      <c r="K101" s="2">
        <v>2.34</v>
      </c>
    </row>
    <row r="102" spans="1:12" x14ac:dyDescent="0.25">
      <c r="B102" s="10"/>
      <c r="C102" s="14"/>
      <c r="F102" s="2"/>
    </row>
    <row r="104" spans="1:12" x14ac:dyDescent="0.25">
      <c r="A104" t="s">
        <v>55</v>
      </c>
      <c r="B104" s="25" t="s">
        <v>47</v>
      </c>
      <c r="C104" s="25" t="s">
        <v>48</v>
      </c>
      <c r="D104" s="16"/>
      <c r="E104" s="16"/>
      <c r="F104" s="25" t="s">
        <v>47</v>
      </c>
      <c r="G104" s="25" t="s">
        <v>48</v>
      </c>
      <c r="J104" s="25" t="s">
        <v>47</v>
      </c>
      <c r="K104" s="25" t="s">
        <v>48</v>
      </c>
    </row>
    <row r="105" spans="1:12" x14ac:dyDescent="0.25">
      <c r="A105" s="9" t="s">
        <v>49</v>
      </c>
      <c r="B105" s="14">
        <v>17.3</v>
      </c>
      <c r="C105" s="14">
        <v>82.7</v>
      </c>
      <c r="F105" s="22">
        <v>40.9</v>
      </c>
      <c r="G105" s="22">
        <v>59.1</v>
      </c>
      <c r="H105" s="33"/>
      <c r="I105" s="33"/>
      <c r="J105" s="22">
        <v>25.3</v>
      </c>
      <c r="K105" s="22">
        <v>74.7</v>
      </c>
      <c r="L105" s="9"/>
    </row>
    <row r="106" spans="1:12" x14ac:dyDescent="0.25">
      <c r="A106" s="9" t="s">
        <v>50</v>
      </c>
      <c r="B106" s="14">
        <v>78.8</v>
      </c>
      <c r="C106" s="14">
        <v>21.2</v>
      </c>
      <c r="F106" s="22">
        <v>80.8</v>
      </c>
      <c r="G106" s="22">
        <v>19.2</v>
      </c>
      <c r="H106" s="33"/>
      <c r="I106" s="33"/>
      <c r="J106" s="22">
        <v>65.3</v>
      </c>
      <c r="K106" s="22">
        <v>34.700000000000003</v>
      </c>
      <c r="L106" s="9"/>
    </row>
    <row r="107" spans="1:12" x14ac:dyDescent="0.25">
      <c r="A107" s="9" t="s">
        <v>51</v>
      </c>
      <c r="B107" s="14">
        <v>32.700000000000003</v>
      </c>
      <c r="C107" s="14">
        <v>67.3</v>
      </c>
      <c r="F107" s="19">
        <v>54</v>
      </c>
      <c r="G107" s="19">
        <v>46</v>
      </c>
      <c r="H107" s="33"/>
      <c r="I107" s="34"/>
      <c r="J107" s="22">
        <v>60.9</v>
      </c>
      <c r="K107" s="22">
        <v>39.1</v>
      </c>
      <c r="L107" s="9"/>
    </row>
    <row r="108" spans="1:12" x14ac:dyDescent="0.25">
      <c r="A108" s="9" t="s">
        <v>121</v>
      </c>
      <c r="B108" s="19">
        <v>10.6</v>
      </c>
      <c r="C108" s="19">
        <v>89.4</v>
      </c>
      <c r="F108" s="33"/>
      <c r="G108" s="33"/>
      <c r="H108" s="33"/>
      <c r="I108" s="34"/>
      <c r="J108" s="33"/>
      <c r="K108" s="33"/>
      <c r="L108" s="9"/>
    </row>
    <row r="109" spans="1:12" x14ac:dyDescent="0.25">
      <c r="A109" s="9" t="s">
        <v>52</v>
      </c>
      <c r="B109" s="14">
        <v>32.700000000000003</v>
      </c>
      <c r="C109" s="14">
        <v>67.3</v>
      </c>
      <c r="F109" s="22">
        <v>75.2</v>
      </c>
      <c r="G109" s="22">
        <v>24.8</v>
      </c>
      <c r="H109" s="33"/>
      <c r="I109" s="34"/>
      <c r="J109" s="22">
        <v>58.7</v>
      </c>
      <c r="K109" s="22">
        <v>41.3</v>
      </c>
      <c r="L109" s="9"/>
    </row>
    <row r="110" spans="1:12" x14ac:dyDescent="0.25">
      <c r="A110" s="9" t="s">
        <v>122</v>
      </c>
      <c r="B110" s="14">
        <v>85.6</v>
      </c>
      <c r="C110" s="14">
        <v>14.4</v>
      </c>
      <c r="F110" s="33"/>
      <c r="G110" s="33"/>
      <c r="H110" s="33"/>
      <c r="I110" s="34"/>
      <c r="J110" s="33"/>
      <c r="K110" s="33"/>
      <c r="L110" s="9"/>
    </row>
    <row r="111" spans="1:12" x14ac:dyDescent="0.25">
      <c r="A111" s="9" t="s">
        <v>123</v>
      </c>
      <c r="B111" s="14">
        <v>92.3</v>
      </c>
      <c r="C111" s="14">
        <v>7.7</v>
      </c>
      <c r="F111" s="22">
        <v>88.8</v>
      </c>
      <c r="G111" s="22">
        <v>11.2</v>
      </c>
      <c r="H111" s="33"/>
      <c r="I111" s="33"/>
      <c r="J111" s="19">
        <v>81</v>
      </c>
      <c r="K111" s="19">
        <v>19</v>
      </c>
    </row>
    <row r="112" spans="1:12" x14ac:dyDescent="0.25">
      <c r="A112" s="9" t="s">
        <v>53</v>
      </c>
      <c r="B112" s="14"/>
      <c r="C112" s="14"/>
      <c r="F112" s="22">
        <v>89.4</v>
      </c>
      <c r="G112" s="22">
        <v>10.6</v>
      </c>
      <c r="H112" s="33"/>
      <c r="I112" s="33"/>
      <c r="J112" s="22">
        <v>89.4</v>
      </c>
      <c r="K112" s="22">
        <v>10.6</v>
      </c>
    </row>
    <row r="114" spans="1:11" x14ac:dyDescent="0.25">
      <c r="A114" t="s">
        <v>67</v>
      </c>
      <c r="B114" s="25" t="s">
        <v>47</v>
      </c>
      <c r="C114" s="25" t="s">
        <v>48</v>
      </c>
      <c r="D114" s="25"/>
      <c r="E114" s="25"/>
      <c r="F114" s="25" t="s">
        <v>47</v>
      </c>
      <c r="G114" s="25" t="s">
        <v>48</v>
      </c>
      <c r="J114" s="25" t="s">
        <v>47</v>
      </c>
      <c r="K114" s="25" t="s">
        <v>48</v>
      </c>
    </row>
    <row r="115" spans="1:11" x14ac:dyDescent="0.25">
      <c r="A115" s="9" t="s">
        <v>56</v>
      </c>
      <c r="B115" s="14">
        <v>44.3</v>
      </c>
      <c r="C115" s="14">
        <v>55.7</v>
      </c>
      <c r="F115" s="22">
        <v>24.8</v>
      </c>
      <c r="G115" s="22">
        <v>75.2</v>
      </c>
      <c r="H115" s="33"/>
      <c r="I115" s="33"/>
      <c r="J115" s="22">
        <v>51.7</v>
      </c>
      <c r="K115" s="22">
        <v>48.3</v>
      </c>
    </row>
    <row r="116" spans="1:11" x14ac:dyDescent="0.25">
      <c r="A116" s="9" t="s">
        <v>124</v>
      </c>
      <c r="B116" s="14">
        <v>80.2</v>
      </c>
      <c r="C116" s="14">
        <v>19.8</v>
      </c>
      <c r="F116" s="22">
        <v>98.8</v>
      </c>
      <c r="G116" s="22">
        <v>1.2</v>
      </c>
      <c r="H116" s="33"/>
      <c r="I116" s="33"/>
      <c r="J116" s="22">
        <v>94.4</v>
      </c>
      <c r="K116" s="22">
        <v>5.6</v>
      </c>
    </row>
    <row r="117" spans="1:11" x14ac:dyDescent="0.25">
      <c r="A117" s="9" t="s">
        <v>58</v>
      </c>
      <c r="B117" s="19">
        <v>83</v>
      </c>
      <c r="C117" s="19">
        <v>17</v>
      </c>
      <c r="F117" s="22">
        <v>82.6</v>
      </c>
      <c r="G117" s="22">
        <v>17.399999999999999</v>
      </c>
      <c r="H117" s="33"/>
      <c r="I117" s="33"/>
      <c r="J117" s="22">
        <v>84.4</v>
      </c>
      <c r="K117" s="22">
        <v>15.6</v>
      </c>
    </row>
    <row r="118" spans="1:11" x14ac:dyDescent="0.25">
      <c r="A118" s="9" t="s">
        <v>125</v>
      </c>
      <c r="B118" s="14">
        <v>77.400000000000006</v>
      </c>
      <c r="C118" s="14">
        <v>22.6</v>
      </c>
      <c r="F118" s="22">
        <v>93.8</v>
      </c>
      <c r="G118" s="22">
        <v>6.2</v>
      </c>
      <c r="H118" s="33"/>
      <c r="I118" s="33"/>
      <c r="J118" s="22">
        <v>95.6</v>
      </c>
      <c r="K118" s="22">
        <v>4.4000000000000004</v>
      </c>
    </row>
    <row r="119" spans="1:11" x14ac:dyDescent="0.25">
      <c r="A119" s="9" t="s">
        <v>60</v>
      </c>
      <c r="B119" s="14">
        <v>69.5</v>
      </c>
      <c r="C119" s="14">
        <v>30.5</v>
      </c>
      <c r="F119" s="22">
        <v>75.2</v>
      </c>
      <c r="G119" s="22">
        <v>24.8</v>
      </c>
      <c r="H119" s="33"/>
      <c r="I119" s="33"/>
      <c r="J119" s="22">
        <v>69.8</v>
      </c>
      <c r="K119" s="22">
        <v>30.2</v>
      </c>
    </row>
    <row r="120" spans="1:11" x14ac:dyDescent="0.25">
      <c r="A120" s="9" t="s">
        <v>126</v>
      </c>
      <c r="B120" s="14">
        <v>23.6</v>
      </c>
      <c r="C120" s="14">
        <v>76.400000000000006</v>
      </c>
      <c r="F120" s="22">
        <v>36.200000000000003</v>
      </c>
      <c r="G120" s="22">
        <v>63.8</v>
      </c>
      <c r="H120" s="33"/>
      <c r="I120" s="33"/>
      <c r="J120" s="19">
        <v>48</v>
      </c>
      <c r="K120" s="19">
        <v>52</v>
      </c>
    </row>
    <row r="121" spans="1:11" x14ac:dyDescent="0.25">
      <c r="A121" s="9" t="s">
        <v>127</v>
      </c>
      <c r="B121" s="14">
        <v>65.099999999999994</v>
      </c>
      <c r="C121" s="14">
        <v>34.9</v>
      </c>
      <c r="F121" s="22">
        <v>40.4</v>
      </c>
      <c r="G121" s="22">
        <v>59.6</v>
      </c>
      <c r="H121" s="33"/>
      <c r="I121" s="33"/>
      <c r="J121" s="22">
        <v>69.400000000000006</v>
      </c>
      <c r="K121" s="22">
        <v>30.6</v>
      </c>
    </row>
    <row r="122" spans="1:11" x14ac:dyDescent="0.25">
      <c r="A122" s="9" t="s">
        <v>61</v>
      </c>
      <c r="F122" s="22">
        <v>39.1</v>
      </c>
      <c r="G122" s="22">
        <v>60.9</v>
      </c>
      <c r="H122" s="33"/>
      <c r="I122" s="33"/>
      <c r="J122" s="22">
        <v>68.5</v>
      </c>
      <c r="K122" s="22">
        <v>31.5</v>
      </c>
    </row>
    <row r="123" spans="1:11" x14ac:dyDescent="0.25">
      <c r="A123" s="9" t="s">
        <v>62</v>
      </c>
      <c r="F123" s="22">
        <v>52.2</v>
      </c>
      <c r="G123" s="22">
        <v>47.8</v>
      </c>
      <c r="H123" s="33"/>
      <c r="I123" s="33"/>
      <c r="J123" s="22">
        <v>82.6</v>
      </c>
      <c r="K123" s="22">
        <v>17.399999999999999</v>
      </c>
    </row>
    <row r="124" spans="1:11" x14ac:dyDescent="0.25">
      <c r="A124" s="9" t="s">
        <v>64</v>
      </c>
      <c r="F124" s="19">
        <v>20</v>
      </c>
      <c r="G124" s="19">
        <v>80</v>
      </c>
      <c r="H124" s="33"/>
      <c r="I124" s="33"/>
      <c r="J124" s="22">
        <v>46.4</v>
      </c>
      <c r="K124" s="22">
        <v>53.6</v>
      </c>
    </row>
    <row r="125" spans="1:11" x14ac:dyDescent="0.25">
      <c r="A125" s="9" t="s">
        <v>65</v>
      </c>
      <c r="F125" s="22">
        <v>29.4</v>
      </c>
      <c r="G125" s="22">
        <v>70.599999999999994</v>
      </c>
      <c r="H125" s="33"/>
      <c r="I125" s="33"/>
      <c r="J125" s="22">
        <v>46.6</v>
      </c>
      <c r="K125" s="22">
        <v>53.4</v>
      </c>
    </row>
  </sheetData>
  <mergeCells count="36">
    <mergeCell ref="J48:L48"/>
    <mergeCell ref="J41:L41"/>
    <mergeCell ref="J42:L42"/>
    <mergeCell ref="F44:H44"/>
    <mergeCell ref="F45:H45"/>
    <mergeCell ref="F46:H46"/>
    <mergeCell ref="J44:L44"/>
    <mergeCell ref="J45:L45"/>
    <mergeCell ref="J46:L46"/>
    <mergeCell ref="J31:L31"/>
    <mergeCell ref="J32:L32"/>
    <mergeCell ref="F33:H33"/>
    <mergeCell ref="J33:L33"/>
    <mergeCell ref="F40:H40"/>
    <mergeCell ref="J40:L40"/>
    <mergeCell ref="B50:D50"/>
    <mergeCell ref="B51:D51"/>
    <mergeCell ref="J1:L1"/>
    <mergeCell ref="J6:L6"/>
    <mergeCell ref="F10:H10"/>
    <mergeCell ref="J10:L10"/>
    <mergeCell ref="J13:L13"/>
    <mergeCell ref="F16:H16"/>
    <mergeCell ref="J16:L16"/>
    <mergeCell ref="J19:L19"/>
    <mergeCell ref="F42:H42"/>
    <mergeCell ref="F48:H48"/>
    <mergeCell ref="B49:D49"/>
    <mergeCell ref="F41:H41"/>
    <mergeCell ref="F32:H32"/>
    <mergeCell ref="F31:H31"/>
    <mergeCell ref="B1:D1"/>
    <mergeCell ref="F1:H1"/>
    <mergeCell ref="F6:H6"/>
    <mergeCell ref="F13:H13"/>
    <mergeCell ref="F19:H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8313ED9CA2E94EB125793BAC465673" ma:contentTypeVersion="4" ma:contentTypeDescription="Create a new document." ma:contentTypeScope="" ma:versionID="8f7c21eb1962227d5a756212e38bab07">
  <xsd:schema xmlns:xsd="http://www.w3.org/2001/XMLSchema" xmlns:xs="http://www.w3.org/2001/XMLSchema" xmlns:p="http://schemas.microsoft.com/office/2006/metadata/properties" xmlns:ns1="http://schemas.microsoft.com/sharepoint/v3" xmlns:ns2="9c428f31-7758-408c-8bf0-98b22b97df43" targetNamespace="http://schemas.microsoft.com/office/2006/metadata/properties" ma:root="true" ma:fieldsID="8cda4bdc8e267fcf12805191f487136c" ns1:_="" ns2:_="">
    <xsd:import namespace="http://schemas.microsoft.com/sharepoint/v3"/>
    <xsd:import namespace="9c428f31-7758-408c-8bf0-98b22b97df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3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5" nillable="true" ma:displayName="Number of Likes" ma:internalName="LikesCount">
      <xsd:simpleType>
        <xsd:restriction base="dms:Unknown"/>
      </xsd:simpleType>
    </xsd:element>
    <xsd:element name="LikedBy" ma:index="16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28f31-7758-408c-8bf0-98b22b97df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9c428f31-7758-408c-8bf0-98b22b97df43">FXDFRT74FFNR-17-1236</_dlc_DocId>
    <_dlc_DocIdUrl xmlns="9c428f31-7758-408c-8bf0-98b22b97df43">
      <Url>https://rshare.rollins.edu/sites/olinlibrary/_layouts/15/DocIdRedir.aspx?ID=FXDFRT74FFNR-17-1236</Url>
      <Description>FXDFRT74FFNR-17-1236</Description>
    </_dlc_DocIdUrl>
  </documentManagement>
</p:properties>
</file>

<file path=customXml/itemProps1.xml><?xml version="1.0" encoding="utf-8"?>
<ds:datastoreItem xmlns:ds="http://schemas.openxmlformats.org/officeDocument/2006/customXml" ds:itemID="{74C9362C-4915-4E4C-9AA2-191F47A59848}"/>
</file>

<file path=customXml/itemProps2.xml><?xml version="1.0" encoding="utf-8"?>
<ds:datastoreItem xmlns:ds="http://schemas.openxmlformats.org/officeDocument/2006/customXml" ds:itemID="{D962CF2E-9DA4-46CA-B981-5A3997B99F8E}"/>
</file>

<file path=customXml/itemProps3.xml><?xml version="1.0" encoding="utf-8"?>
<ds:datastoreItem xmlns:ds="http://schemas.openxmlformats.org/officeDocument/2006/customXml" ds:itemID="{517B4FB4-F159-4B19-91C5-AF70671A5DDE}"/>
</file>

<file path=customXml/itemProps4.xml><?xml version="1.0" encoding="utf-8"?>
<ds:datastoreItem xmlns:ds="http://schemas.openxmlformats.org/officeDocument/2006/customXml" ds:itemID="{9EF3037A-EBBD-4268-BCAD-D076C6F5F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Fac &amp; Stud &amp; Staff</vt:lpstr>
      <vt:lpstr>Students</vt:lpstr>
      <vt:lpstr>Faculty</vt:lpstr>
      <vt:lpstr>Staff</vt:lpstr>
      <vt:lpstr>Crummer Fac and Stud</vt:lpstr>
      <vt:lpstr>Day &amp; Holt Fac and Stud</vt:lpstr>
    </vt:vector>
  </TitlesOfParts>
  <Company>Rollins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Schoknecht</dc:creator>
  <cp:lastModifiedBy>Jonathan Miller</cp:lastModifiedBy>
  <dcterms:created xsi:type="dcterms:W3CDTF">2014-03-07T19:57:23Z</dcterms:created>
  <dcterms:modified xsi:type="dcterms:W3CDTF">2014-08-08T20:14:08Z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0x010100148313ED9CA2E94EB125793BAC465673</vt:lpwstr>
  </property>
  <property fmtid="{D5CDD505-2E9C-101B-9397-08002B2CF9AE}" pid="3" name="_dlc_DocIdItemGuid">
    <vt:lpwstr>95cd95be-3bc9-4727-8048-41005e5aac73</vt:lpwstr>
  </property>
</Properties>
</file>